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710" windowHeight="9270" activeTab="0"/>
  </bookViews>
  <sheets>
    <sheet name="Hammer Info" sheetId="1" r:id="rId1"/>
    <sheet name="Cap Table" sheetId="2" r:id="rId2"/>
    <sheet name="BPF for CAPACITY" sheetId="3" r:id="rId3"/>
    <sheet name="Stroke" sheetId="4" r:id="rId4"/>
    <sheet name="Ln Values" sheetId="5" r:id="rId5"/>
  </sheets>
  <definedNames>
    <definedName name="_xlnm.Print_Area" localSheetId="2">'BPF for CAPACITY'!$A$1:$N$54</definedName>
    <definedName name="_xlnm.Print_Area" localSheetId="1">'Cap Table'!$A$1:$O$57</definedName>
    <definedName name="_xlnm.Print_Area" localSheetId="0">'Hammer Info'!$A$1:$K$35</definedName>
    <definedName name="_xlnm.Print_Area" localSheetId="4">'Ln Values'!$A$1:$P$31</definedName>
  </definedNames>
  <calcPr fullCalcOnLoad="1"/>
</workbook>
</file>

<file path=xl/sharedStrings.xml><?xml version="1.0" encoding="utf-8"?>
<sst xmlns="http://schemas.openxmlformats.org/spreadsheetml/2006/main" count="93" uniqueCount="57">
  <si>
    <t>Blows per</t>
  </si>
  <si>
    <t>Foot</t>
  </si>
  <si>
    <t>Ram Weight (kips)</t>
  </si>
  <si>
    <t>Hammer Stroke (ft)</t>
  </si>
  <si>
    <t>Inch</t>
  </si>
  <si>
    <t>P =</t>
  </si>
  <si>
    <t>W =</t>
  </si>
  <si>
    <t>H =</t>
  </si>
  <si>
    <t>N =</t>
  </si>
  <si>
    <t>Blows per inch</t>
  </si>
  <si>
    <t>Ultimate Capacity (tons)</t>
  </si>
  <si>
    <t xml:space="preserve">Open End Diesel </t>
  </si>
  <si>
    <t>Blows per Minute and Stroke Relationship</t>
  </si>
  <si>
    <t>STK = [4.01*(60/BPM)^2] - 0.3</t>
  </si>
  <si>
    <t>Where:</t>
  </si>
  <si>
    <t>STK = Stroke in feet</t>
  </si>
  <si>
    <t>BPM = Blows per minute</t>
  </si>
  <si>
    <t>Stroke</t>
  </si>
  <si>
    <t>BPM</t>
  </si>
  <si>
    <t>(ft)</t>
  </si>
  <si>
    <t>BPF</t>
  </si>
  <si>
    <t>BPI</t>
  </si>
  <si>
    <t>10(N)</t>
  </si>
  <si>
    <t>LN(10N)</t>
  </si>
  <si>
    <t>N/A</t>
  </si>
  <si>
    <t>Contract Capacity (tons)</t>
  </si>
  <si>
    <t>Contract Capacity (kips)</t>
  </si>
  <si>
    <t>Hammer Name</t>
  </si>
  <si>
    <t>Ram Wt. (kips)</t>
  </si>
  <si>
    <t>Please enter the hammer information on this sheet</t>
  </si>
  <si>
    <t>Required</t>
  </si>
  <si>
    <t xml:space="preserve">Enter the hammer data on this sheet.  Use the tabs below to see the capacity </t>
  </si>
  <si>
    <t>Required Contract Capacity (tons)</t>
  </si>
  <si>
    <t xml:space="preserve">CAP TABLE tab shows you the capacity for various strokes verses the driving resistance in </t>
  </si>
  <si>
    <t>blows per foot (BPF)</t>
  </si>
  <si>
    <t xml:space="preserve">BPF for CAPACITY tab shows you a table and graph of the required blows per foot (BPF) </t>
  </si>
  <si>
    <t>STROKE tab shows you the stroke if you know the blows per minute that the hammer is operating at.</t>
  </si>
  <si>
    <t>LN VALUES tab gives you the natural log values if your field calculator does not have a Ln function.</t>
  </si>
  <si>
    <t>for the contract capacity entered above.</t>
  </si>
  <si>
    <t>Hammer Factor (F)</t>
  </si>
  <si>
    <t>F=</t>
  </si>
  <si>
    <t>for Air/Steam Hammers</t>
  </si>
  <si>
    <t xml:space="preserve">for Closed Ended Diesel Hammers </t>
  </si>
  <si>
    <t>for Hydraulic Hammers</t>
  </si>
  <si>
    <t>for Drop Hammers</t>
  </si>
  <si>
    <t>Max. Stroke (ft)</t>
  </si>
  <si>
    <t xml:space="preserve">(using 10 ft or 5 ft causes the hammer charts to have convienient units) </t>
  </si>
  <si>
    <t>F*W*H*Ln(10N)</t>
  </si>
  <si>
    <t>NOTE:</t>
  </si>
  <si>
    <t>AND LESS THAN 120.</t>
  </si>
  <si>
    <t>FOR THE EQUATION TO BE VALID, BPF MUST BE GREATER THAN 12,</t>
  </si>
  <si>
    <t>based on the WSDOT Std. Spec. formula</t>
  </si>
  <si>
    <t>for Open Ended Diesel Hammers and Precast Concrete Piles</t>
  </si>
  <si>
    <t>for Open Ended Diesel Hammers and Steel or Timber Piles</t>
  </si>
  <si>
    <t>Enter information in the yellow cells below</t>
  </si>
  <si>
    <t>Ultimate Capacity in Tons 2008 Spec Book</t>
  </si>
  <si>
    <t>APE D30-42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</si>
</sst>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"/>
  </numFmts>
  <fonts count="56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9"/>
      <color indexed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171" fontId="1" fillId="37" borderId="16" xfId="0" applyNumberFormat="1" applyFont="1" applyFill="1" applyBorder="1" applyAlignment="1">
      <alignment horizontal="center"/>
    </xf>
    <xf numFmtId="166" fontId="1" fillId="37" borderId="17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" fontId="5" fillId="36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" fontId="5" fillId="36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" fontId="5" fillId="36" borderId="27" xfId="0" applyNumberFormat="1" applyFont="1" applyFill="1" applyBorder="1" applyAlignment="1">
      <alignment horizontal="center"/>
    </xf>
    <xf numFmtId="0" fontId="6" fillId="34" borderId="0" xfId="0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 locked="0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1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171" fontId="5" fillId="40" borderId="0" xfId="0" applyNumberFormat="1" applyFont="1" applyFill="1" applyAlignment="1">
      <alignment horizontal="left"/>
    </xf>
    <xf numFmtId="0" fontId="15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4" fillId="40" borderId="0" xfId="0" applyFont="1" applyFill="1" applyAlignment="1" applyProtection="1">
      <alignment/>
      <protection/>
    </xf>
    <xf numFmtId="0" fontId="12" fillId="40" borderId="0" xfId="0" applyFont="1" applyFill="1" applyAlignment="1">
      <alignment/>
    </xf>
    <xf numFmtId="0" fontId="13" fillId="40" borderId="0" xfId="0" applyFont="1" applyFill="1" applyAlignment="1">
      <alignment horizontal="right"/>
    </xf>
    <xf numFmtId="0" fontId="12" fillId="40" borderId="0" xfId="0" applyFont="1" applyFill="1" applyAlignment="1">
      <alignment horizontal="center"/>
    </xf>
    <xf numFmtId="0" fontId="12" fillId="40" borderId="28" xfId="0" applyFont="1" applyFill="1" applyBorder="1" applyAlignment="1">
      <alignment horizontal="center"/>
    </xf>
    <xf numFmtId="2" fontId="13" fillId="40" borderId="0" xfId="0" applyNumberFormat="1" applyFont="1" applyFill="1" applyAlignment="1">
      <alignment horizontal="center"/>
    </xf>
    <xf numFmtId="1" fontId="13" fillId="40" borderId="0" xfId="0" applyNumberFormat="1" applyFont="1" applyFill="1" applyAlignment="1">
      <alignment horizontal="center"/>
    </xf>
    <xf numFmtId="1" fontId="12" fillId="40" borderId="0" xfId="0" applyNumberFormat="1" applyFont="1" applyFill="1" applyAlignment="1">
      <alignment horizontal="center"/>
    </xf>
    <xf numFmtId="0" fontId="12" fillId="40" borderId="0" xfId="0" applyFont="1" applyFill="1" applyAlignment="1">
      <alignment horizontal="right"/>
    </xf>
    <xf numFmtId="171" fontId="13" fillId="40" borderId="0" xfId="0" applyNumberFormat="1" applyFont="1" applyFill="1" applyAlignment="1">
      <alignment horizontal="left"/>
    </xf>
    <xf numFmtId="2" fontId="13" fillId="40" borderId="0" xfId="0" applyNumberFormat="1" applyFont="1" applyFill="1" applyAlignment="1">
      <alignment horizontal="left"/>
    </xf>
    <xf numFmtId="0" fontId="13" fillId="40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0" fillId="40" borderId="0" xfId="0" applyFill="1" applyAlignment="1">
      <alignment horizontal="right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Continuous"/>
    </xf>
    <xf numFmtId="0" fontId="2" fillId="40" borderId="2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/>
    </xf>
    <xf numFmtId="0" fontId="6" fillId="40" borderId="0" xfId="0" applyFont="1" applyFill="1" applyAlignment="1">
      <alignment horizontal="center"/>
    </xf>
    <xf numFmtId="0" fontId="2" fillId="40" borderId="0" xfId="0" applyFont="1" applyFill="1" applyAlignment="1">
      <alignment horizontal="right"/>
    </xf>
    <xf numFmtId="0" fontId="2" fillId="40" borderId="0" xfId="0" applyFont="1" applyFill="1" applyAlignment="1">
      <alignment horizontal="left"/>
    </xf>
    <xf numFmtId="171" fontId="11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3" fillId="41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42" borderId="29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12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775"/>
          <c:w val="0.91575"/>
          <c:h val="0.91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'BPF for CAPACITY'!$A$9:$A$54</c:f>
              <c:numCache/>
            </c:numRef>
          </c:xVal>
          <c:yVal>
            <c:numRef>
              <c:f>'BPF for CAPACITY'!$D$9:$D$54</c:f>
              <c:numCache/>
            </c:numRef>
          </c:yVal>
          <c:smooth val="1"/>
        </c:ser>
        <c:axId val="35249092"/>
        <c:axId val="48806373"/>
      </c:scatterChart>
      <c:valAx>
        <c:axId val="35249092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06373"/>
        <c:crosses val="autoZero"/>
        <c:crossBetween val="midCat"/>
        <c:dispUnits/>
        <c:majorUnit val="1"/>
        <c:minorUnit val="0.25"/>
      </c:valAx>
      <c:valAx>
        <c:axId val="4880637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BPF for Capacity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249092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10875"/>
          <c:w val="0.7315"/>
          <c:h val="0.81975"/>
        </c:manualLayout>
      </c:layout>
      <c:scatterChart>
        <c:scatterStyle val="line"/>
        <c:varyColors val="0"/>
        <c:ser>
          <c:idx val="0"/>
          <c:order val="0"/>
          <c:tx>
            <c:strRef>
              <c:f>Stroke!$B$10</c:f>
              <c:strCache>
                <c:ptCount val="1"/>
                <c:pt idx="0">
                  <c:v>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Stroke!$A$11:$A$37</c:f>
              <c:numCache/>
            </c:numRef>
          </c:xVal>
          <c:yVal>
            <c:numRef>
              <c:f>Stroke!$B$11:$B$37</c:f>
              <c:numCache/>
            </c:numRef>
          </c:yVal>
          <c:smooth val="0"/>
        </c:ser>
        <c:axId val="36604174"/>
        <c:axId val="61002111"/>
      </c:scatterChart>
      <c:valAx>
        <c:axId val="36604174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BPM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61002111"/>
        <c:crosses val="autoZero"/>
        <c:crossBetween val="midCat"/>
        <c:dispUnits/>
        <c:majorUnit val="5"/>
        <c:minorUnit val="1"/>
      </c:valAx>
      <c:valAx>
        <c:axId val="61002111"/>
        <c:scaling>
          <c:orientation val="minMax"/>
          <c:max val="13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6604174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180975</xdr:rowOff>
    </xdr:from>
    <xdr:to>
      <xdr:col>13</xdr:col>
      <xdr:colOff>114300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819400" y="1562100"/>
        <a:ext cx="5734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28575</xdr:rowOff>
    </xdr:from>
    <xdr:to>
      <xdr:col>8</xdr:col>
      <xdr:colOff>590550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09700" y="2057400"/>
        <a:ext cx="4667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A4" sqref="A4:A8"/>
    </sheetView>
  </sheetViews>
  <sheetFormatPr defaultColWidth="9.00390625" defaultRowHeight="15.75"/>
  <cols>
    <col min="1" max="1" width="25.00390625" style="11" customWidth="1"/>
    <col min="2" max="2" width="16.875" style="11" customWidth="1"/>
    <col min="3" max="3" width="6.00390625" style="11" customWidth="1"/>
    <col min="4" max="16384" width="9.00390625" style="11" customWidth="1"/>
  </cols>
  <sheetData>
    <row r="1" spans="1:23" ht="23.25">
      <c r="A1" s="55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3.25">
      <c r="A2" s="5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>
      <c r="A3" s="50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.75">
      <c r="A4" s="42" t="s">
        <v>56</v>
      </c>
      <c r="B4" s="52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.75">
      <c r="A5" s="43">
        <v>6.6</v>
      </c>
      <c r="B5" s="52" t="s">
        <v>28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5.75">
      <c r="A6" s="43">
        <v>10</v>
      </c>
      <c r="B6" s="52" t="s">
        <v>45</v>
      </c>
      <c r="C6" s="51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5.75">
      <c r="A7" s="43">
        <v>240</v>
      </c>
      <c r="B7" s="52" t="s">
        <v>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5.75">
      <c r="A8" s="43">
        <v>1.6</v>
      </c>
      <c r="B8" s="52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">
      <c r="A9" s="51"/>
      <c r="B9" s="53" t="s">
        <v>40</v>
      </c>
      <c r="C9" s="54">
        <v>1.8</v>
      </c>
      <c r="D9" s="51" t="s">
        <v>41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">
      <c r="A10" s="51"/>
      <c r="B10" s="51"/>
      <c r="C10" s="54">
        <v>1.2</v>
      </c>
      <c r="D10" s="51" t="s">
        <v>52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">
      <c r="A11" s="51"/>
      <c r="B11" s="51"/>
      <c r="C11" s="54">
        <v>1.6</v>
      </c>
      <c r="D11" s="51" t="s">
        <v>53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51"/>
      <c r="B12" s="51"/>
      <c r="C12" s="54">
        <v>1.2</v>
      </c>
      <c r="D12" s="51" t="s">
        <v>42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5">
      <c r="A13" s="51"/>
      <c r="B13" s="51"/>
      <c r="C13" s="54">
        <v>1.9</v>
      </c>
      <c r="D13" s="51" t="s">
        <v>43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5">
      <c r="A14" s="51"/>
      <c r="B14" s="51"/>
      <c r="C14" s="54">
        <v>0.9</v>
      </c>
      <c r="D14" s="51" t="s">
        <v>44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5">
      <c r="A16" s="51" t="s">
        <v>31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5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5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5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5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5">
      <c r="A23" s="51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278"/>
  <sheetViews>
    <sheetView zoomScalePageLayoutView="0" workbookViewId="0" topLeftCell="A34">
      <selection activeCell="A4" sqref="A4"/>
    </sheetView>
  </sheetViews>
  <sheetFormatPr defaultColWidth="9.00390625" defaultRowHeight="15.75"/>
  <cols>
    <col min="1" max="1" width="8.125" style="1" bestFit="1" customWidth="1"/>
    <col min="2" max="2" width="8.125" style="1" customWidth="1"/>
    <col min="3" max="15" width="5.625" style="1" customWidth="1"/>
    <col min="16" max="16384" width="9.00390625" style="1" customWidth="1"/>
  </cols>
  <sheetData>
    <row r="1" spans="1:72" ht="20.2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72" ht="15.75">
      <c r="A3" s="83"/>
      <c r="B3" s="83"/>
      <c r="C3" s="83"/>
      <c r="D3" s="83"/>
      <c r="E3" s="83"/>
      <c r="F3" s="83"/>
      <c r="G3" s="83"/>
      <c r="H3" s="83"/>
      <c r="I3" s="83"/>
      <c r="J3" s="84">
        <f>+'Hammer Info'!A7</f>
        <v>240</v>
      </c>
      <c r="K3" s="85" t="str">
        <f>+'Hammer Info'!B7</f>
        <v>Required Contract Capacity (tons)</v>
      </c>
      <c r="L3" s="83"/>
      <c r="M3" s="83"/>
      <c r="N3" s="83"/>
      <c r="O3" s="83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</row>
    <row r="4" spans="1:72" ht="15.75">
      <c r="A4" s="86">
        <f>+'Hammer Info'!A5</f>
        <v>6.6</v>
      </c>
      <c r="B4" s="87" t="s">
        <v>2</v>
      </c>
      <c r="C4" s="69"/>
      <c r="D4" s="69"/>
      <c r="E4" s="69"/>
      <c r="F4" s="97" t="str">
        <f>+'Hammer Info'!A4</f>
        <v>APE D30-42</v>
      </c>
      <c r="G4" s="97"/>
      <c r="H4" s="97"/>
      <c r="I4" s="97"/>
      <c r="J4" s="87">
        <f>+'Hammer Info'!A8</f>
        <v>1.6</v>
      </c>
      <c r="K4" s="87" t="s">
        <v>39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</row>
    <row r="5" spans="1:72" ht="12.75">
      <c r="A5" s="2" t="s">
        <v>0</v>
      </c>
      <c r="B5" s="6" t="s">
        <v>0</v>
      </c>
      <c r="C5" s="93" t="s">
        <v>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</row>
    <row r="6" spans="1:72" ht="12.75">
      <c r="A6" s="3" t="s">
        <v>1</v>
      </c>
      <c r="B6" s="7" t="s">
        <v>4</v>
      </c>
      <c r="C6" s="5">
        <f>+$O$6*0.4</f>
        <v>4</v>
      </c>
      <c r="D6" s="5">
        <f>+$O$6*0.45</f>
        <v>4.5</v>
      </c>
      <c r="E6" s="5">
        <f>+$O$6*0.5</f>
        <v>5</v>
      </c>
      <c r="F6" s="5">
        <f>+$O$6*0.55</f>
        <v>5.5</v>
      </c>
      <c r="G6" s="5">
        <f>+$O$6*0.6</f>
        <v>6</v>
      </c>
      <c r="H6" s="5">
        <f>+$O$6*0.65</f>
        <v>6.5</v>
      </c>
      <c r="I6" s="5">
        <f>+$O$6*0.7</f>
        <v>7</v>
      </c>
      <c r="J6" s="5">
        <f>+$O$6*0.75</f>
        <v>7.5</v>
      </c>
      <c r="K6" s="5">
        <f>+$O$6*0.8</f>
        <v>8</v>
      </c>
      <c r="L6" s="5">
        <f>+$O$6*0.85</f>
        <v>8.5</v>
      </c>
      <c r="M6" s="5">
        <f>+$O$6*0.9</f>
        <v>9</v>
      </c>
      <c r="N6" s="5">
        <f>+$O$6*0.95</f>
        <v>9.5</v>
      </c>
      <c r="O6" s="5">
        <f>+'Hammer Info'!$A$6</f>
        <v>10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ht="12.75">
      <c r="A7" s="2">
        <v>12</v>
      </c>
      <c r="B7" s="8">
        <f>+A7/12</f>
        <v>1</v>
      </c>
      <c r="C7" s="89">
        <f>'Hammer Info'!$A$8*C$6*$A$4*LN(10*$A7/12)</f>
        <v>97.2611943280685</v>
      </c>
      <c r="D7" s="89">
        <f>'Hammer Info'!$A$8*D$6*$A$4*LN(10*$A7/12)</f>
        <v>109.41884361907705</v>
      </c>
      <c r="E7" s="89">
        <f>'Hammer Info'!$A$8*E$6*$A$4*LN(10*$A7/12)</f>
        <v>121.57649291008562</v>
      </c>
      <c r="F7" s="89">
        <f>'Hammer Info'!$A$8*F$6*$A$4*LN(10*$A7/12)</f>
        <v>133.7341422010942</v>
      </c>
      <c r="G7" s="89">
        <f>'Hammer Info'!$A$8*G$6*$A$4*LN(10*$A7/12)</f>
        <v>145.89179149210275</v>
      </c>
      <c r="H7" s="89">
        <f>'Hammer Info'!$A$8*H$6*$A$4*LN(10*$A7/12)</f>
        <v>158.04944078311132</v>
      </c>
      <c r="I7" s="90">
        <f>'Hammer Info'!$A$8*I$6*$A$4*LN(10*$A7/12)</f>
        <v>170.2070900741199</v>
      </c>
      <c r="J7" s="90">
        <f>'Hammer Info'!$A$8*J$6*$A$4*LN(10*$A7/12)</f>
        <v>182.3647393651284</v>
      </c>
      <c r="K7" s="90">
        <f>'Hammer Info'!$A$8*K$6*$A$4*LN(10*$A7/12)</f>
        <v>194.522388656137</v>
      </c>
      <c r="L7" s="90">
        <f>'Hammer Info'!$A$8*L$6*$A$4*LN(10*$A7/12)</f>
        <v>206.68003794714556</v>
      </c>
      <c r="M7" s="90">
        <f>'Hammer Info'!$A$8*M$6*$A$4*LN(10*$A7/12)</f>
        <v>218.8376872381541</v>
      </c>
      <c r="N7" s="90">
        <f>'Hammer Info'!$A$8*N$6*$A$4*LN(10*$A7/12)</f>
        <v>230.9953365291627</v>
      </c>
      <c r="O7" s="90">
        <f>'Hammer Info'!$A$8*O$6*$A$4*LN(10*$A7/12)</f>
        <v>243.15298582017124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2.75">
      <c r="A8" s="4">
        <v>13</v>
      </c>
      <c r="B8" s="9">
        <f aca="true" t="shared" si="0" ref="B8:B45">+A8/12</f>
        <v>1.0833333333333333</v>
      </c>
      <c r="C8" s="89">
        <f>'Hammer Info'!$A$8*C$6*$A$4*LN(10*$A8/12)</f>
        <v>100.64219830019869</v>
      </c>
      <c r="D8" s="89">
        <f>'Hammer Info'!$A$8*D$6*$A$4*LN(10*$A8/12)</f>
        <v>113.2224730877235</v>
      </c>
      <c r="E8" s="89">
        <f>'Hammer Info'!$A$8*E$6*$A$4*LN(10*$A8/12)</f>
        <v>125.80274787524834</v>
      </c>
      <c r="F8" s="89">
        <f>'Hammer Info'!$A$8*F$6*$A$4*LN(10*$A8/12)</f>
        <v>138.3830226627732</v>
      </c>
      <c r="G8" s="89">
        <f>'Hammer Info'!$A$8*G$6*$A$4*LN(10*$A8/12)</f>
        <v>150.96329745029803</v>
      </c>
      <c r="H8" s="89">
        <f>'Hammer Info'!$A$8*H$6*$A$4*LN(10*$A8/12)</f>
        <v>163.54357223782284</v>
      </c>
      <c r="I8" s="90">
        <f>'Hammer Info'!$A$8*I$6*$A$4*LN(10*$A8/12)</f>
        <v>176.1238470253477</v>
      </c>
      <c r="J8" s="90">
        <f>'Hammer Info'!$A$8*J$6*$A$4*LN(10*$A8/12)</f>
        <v>188.7041218128725</v>
      </c>
      <c r="K8" s="90">
        <f>'Hammer Info'!$A$8*K$6*$A$4*LN(10*$A8/12)</f>
        <v>201.28439660039737</v>
      </c>
      <c r="L8" s="90">
        <f>'Hammer Info'!$A$8*L$6*$A$4*LN(10*$A8/12)</f>
        <v>213.8646713879222</v>
      </c>
      <c r="M8" s="90">
        <f>'Hammer Info'!$A$8*M$6*$A$4*LN(10*$A8/12)</f>
        <v>226.444946175447</v>
      </c>
      <c r="N8" s="90">
        <f>'Hammer Info'!$A$8*N$6*$A$4*LN(10*$A8/12)</f>
        <v>239.02522096297187</v>
      </c>
      <c r="O8" s="90">
        <f>'Hammer Info'!$A$8*O$6*$A$4*LN(10*$A8/12)</f>
        <v>251.6054957504967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2.75">
      <c r="A9" s="2">
        <v>14</v>
      </c>
      <c r="B9" s="9">
        <f t="shared" si="0"/>
        <v>1.1666666666666667</v>
      </c>
      <c r="C9" s="89">
        <f>'Hammer Info'!$A$8*C$6*$A$4*LN(10*$A9/12)</f>
        <v>103.77251904397188</v>
      </c>
      <c r="D9" s="89">
        <f>'Hammer Info'!$A$8*D$6*$A$4*LN(10*$A9/12)</f>
        <v>116.74408392446836</v>
      </c>
      <c r="E9" s="89">
        <f>'Hammer Info'!$A$8*E$6*$A$4*LN(10*$A9/12)</f>
        <v>129.71564880496484</v>
      </c>
      <c r="F9" s="89">
        <f>'Hammer Info'!$A$8*F$6*$A$4*LN(10*$A9/12)</f>
        <v>142.68721368546133</v>
      </c>
      <c r="G9" s="89">
        <f>'Hammer Info'!$A$8*G$6*$A$4*LN(10*$A9/12)</f>
        <v>155.65877856595785</v>
      </c>
      <c r="H9" s="90">
        <f>'Hammer Info'!$A$8*H$6*$A$4*LN(10*$A9/12)</f>
        <v>168.6303434464543</v>
      </c>
      <c r="I9" s="90">
        <f>'Hammer Info'!$A$8*I$6*$A$4*LN(10*$A9/12)</f>
        <v>181.6019083269508</v>
      </c>
      <c r="J9" s="90">
        <f>'Hammer Info'!$A$8*J$6*$A$4*LN(10*$A9/12)</f>
        <v>194.57347320744725</v>
      </c>
      <c r="K9" s="90">
        <f>'Hammer Info'!$A$8*K$6*$A$4*LN(10*$A9/12)</f>
        <v>207.54503808794377</v>
      </c>
      <c r="L9" s="90">
        <f>'Hammer Info'!$A$8*L$6*$A$4*LN(10*$A9/12)</f>
        <v>220.51660296844025</v>
      </c>
      <c r="M9" s="90">
        <f>'Hammer Info'!$A$8*M$6*$A$4*LN(10*$A9/12)</f>
        <v>233.4881678489367</v>
      </c>
      <c r="N9" s="90">
        <f>'Hammer Info'!$A$8*N$6*$A$4*LN(10*$A9/12)</f>
        <v>246.45973272943323</v>
      </c>
      <c r="O9" s="90">
        <f>'Hammer Info'!$A$8*O$6*$A$4*LN(10*$A9/12)</f>
        <v>259.4312976099297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1:72" ht="12.75">
      <c r="A10" s="4">
        <v>15</v>
      </c>
      <c r="B10" s="10">
        <f t="shared" si="0"/>
        <v>1.25</v>
      </c>
      <c r="C10" s="89">
        <f>'Hammer Info'!$A$8*C$6*$A$4*LN(10*$A10/12)</f>
        <v>106.68677793558072</v>
      </c>
      <c r="D10" s="89">
        <f>'Hammer Info'!$A$8*D$6*$A$4*LN(10*$A10/12)</f>
        <v>120.0226251775283</v>
      </c>
      <c r="E10" s="89">
        <f>'Hammer Info'!$A$8*E$6*$A$4*LN(10*$A10/12)</f>
        <v>133.3584724194759</v>
      </c>
      <c r="F10" s="89">
        <f>'Hammer Info'!$A$8*F$6*$A$4*LN(10*$A10/12)</f>
        <v>146.6943196614235</v>
      </c>
      <c r="G10" s="89">
        <f>'Hammer Info'!$A$8*G$6*$A$4*LN(10*$A10/12)</f>
        <v>160.03016690337108</v>
      </c>
      <c r="H10" s="90">
        <f>'Hammer Info'!$A$8*H$6*$A$4*LN(10*$A10/12)</f>
        <v>173.36601414531867</v>
      </c>
      <c r="I10" s="90">
        <f>'Hammer Info'!$A$8*I$6*$A$4*LN(10*$A10/12)</f>
        <v>186.70186138726626</v>
      </c>
      <c r="J10" s="90">
        <f>'Hammer Info'!$A$8*J$6*$A$4*LN(10*$A10/12)</f>
        <v>200.03770862921382</v>
      </c>
      <c r="K10" s="90">
        <f>'Hammer Info'!$A$8*K$6*$A$4*LN(10*$A10/12)</f>
        <v>213.37355587116144</v>
      </c>
      <c r="L10" s="90">
        <f>'Hammer Info'!$A$8*L$6*$A$4*LN(10*$A10/12)</f>
        <v>226.70940311310903</v>
      </c>
      <c r="M10" s="90">
        <f>'Hammer Info'!$A$8*M$6*$A$4*LN(10*$A10/12)</f>
        <v>240.0452503550566</v>
      </c>
      <c r="N10" s="90">
        <f>'Hammer Info'!$A$8*N$6*$A$4*LN(10*$A10/12)</f>
        <v>253.3810975970042</v>
      </c>
      <c r="O10" s="90">
        <f>'Hammer Info'!$A$8*O$6*$A$4*LN(10*$A10/12)</f>
        <v>266.7169448389518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ht="12.75">
      <c r="A11" s="2">
        <v>16</v>
      </c>
      <c r="B11" s="9">
        <f t="shared" si="0"/>
        <v>1.3333333333333333</v>
      </c>
      <c r="C11" s="89">
        <f>'Hammer Info'!$A$8*C$6*$A$4*LN(10*$A11/12)</f>
        <v>109.41288506843172</v>
      </c>
      <c r="D11" s="89">
        <f>'Hammer Info'!$A$8*D$6*$A$4*LN(10*$A11/12)</f>
        <v>123.08949570198567</v>
      </c>
      <c r="E11" s="89">
        <f>'Hammer Info'!$A$8*E$6*$A$4*LN(10*$A11/12)</f>
        <v>136.76610633553963</v>
      </c>
      <c r="F11" s="89">
        <f>'Hammer Info'!$A$8*F$6*$A$4*LN(10*$A11/12)</f>
        <v>150.44271696909362</v>
      </c>
      <c r="G11" s="89">
        <f>'Hammer Info'!$A$8*G$6*$A$4*LN(10*$A11/12)</f>
        <v>164.1193276026476</v>
      </c>
      <c r="H11" s="90">
        <f>'Hammer Info'!$A$8*H$6*$A$4*LN(10*$A11/12)</f>
        <v>177.79593823620155</v>
      </c>
      <c r="I11" s="90">
        <f>'Hammer Info'!$A$8*I$6*$A$4*LN(10*$A11/12)</f>
        <v>191.4725488697555</v>
      </c>
      <c r="J11" s="90">
        <f>'Hammer Info'!$A$8*J$6*$A$4*LN(10*$A11/12)</f>
        <v>205.14915950330945</v>
      </c>
      <c r="K11" s="90">
        <f>'Hammer Info'!$A$8*K$6*$A$4*LN(10*$A11/12)</f>
        <v>218.82577013686344</v>
      </c>
      <c r="L11" s="90">
        <f>'Hammer Info'!$A$8*L$6*$A$4*LN(10*$A11/12)</f>
        <v>232.5023807704174</v>
      </c>
      <c r="M11" s="90">
        <f>'Hammer Info'!$A$8*M$6*$A$4*LN(10*$A11/12)</f>
        <v>246.17899140397134</v>
      </c>
      <c r="N11" s="90">
        <f>'Hammer Info'!$A$8*N$6*$A$4*LN(10*$A11/12)</f>
        <v>259.85560203752533</v>
      </c>
      <c r="O11" s="90">
        <f>'Hammer Info'!$A$8*O$6*$A$4*LN(10*$A11/12)</f>
        <v>273.53221267107926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ht="12.75">
      <c r="A12" s="4">
        <v>17</v>
      </c>
      <c r="B12" s="9">
        <f t="shared" si="0"/>
        <v>1.4166666666666667</v>
      </c>
      <c r="C12" s="89">
        <f>'Hammer Info'!$A$8*C$6*$A$4*LN(10*$A12/12)</f>
        <v>111.97366909395792</v>
      </c>
      <c r="D12" s="89">
        <f>'Hammer Info'!$A$8*D$6*$A$4*LN(10*$A12/12)</f>
        <v>125.97037773070265</v>
      </c>
      <c r="E12" s="89">
        <f>'Hammer Info'!$A$8*E$6*$A$4*LN(10*$A12/12)</f>
        <v>139.9670863674474</v>
      </c>
      <c r="F12" s="89">
        <f>'Hammer Info'!$A$8*F$6*$A$4*LN(10*$A12/12)</f>
        <v>153.96379500419212</v>
      </c>
      <c r="G12" s="90">
        <f>'Hammer Info'!$A$8*G$6*$A$4*LN(10*$A12/12)</f>
        <v>167.96050364093688</v>
      </c>
      <c r="H12" s="90">
        <f>'Hammer Info'!$A$8*H$6*$A$4*LN(10*$A12/12)</f>
        <v>181.9572122776816</v>
      </c>
      <c r="I12" s="90">
        <f>'Hammer Info'!$A$8*I$6*$A$4*LN(10*$A12/12)</f>
        <v>195.95392091442636</v>
      </c>
      <c r="J12" s="90">
        <f>'Hammer Info'!$A$8*J$6*$A$4*LN(10*$A12/12)</f>
        <v>209.95062955117106</v>
      </c>
      <c r="K12" s="90">
        <f>'Hammer Info'!$A$8*K$6*$A$4*LN(10*$A12/12)</f>
        <v>223.94733818791585</v>
      </c>
      <c r="L12" s="90">
        <f>'Hammer Info'!$A$8*L$6*$A$4*LN(10*$A12/12)</f>
        <v>237.94404682466057</v>
      </c>
      <c r="M12" s="90">
        <f>'Hammer Info'!$A$8*M$6*$A$4*LN(10*$A12/12)</f>
        <v>251.9407554614053</v>
      </c>
      <c r="N12" s="90">
        <f>'Hammer Info'!$A$8*N$6*$A$4*LN(10*$A12/12)</f>
        <v>265.9374640981501</v>
      </c>
      <c r="O12" s="90">
        <f>'Hammer Info'!$A$8*O$6*$A$4*LN(10*$A12/12)</f>
        <v>279.9341727348948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ht="12.75">
      <c r="A13" s="2">
        <v>18</v>
      </c>
      <c r="B13" s="9">
        <f t="shared" si="0"/>
        <v>1.5</v>
      </c>
      <c r="C13" s="89">
        <f>'Hammer Info'!$A$8*C$6*$A$4*LN(10*$A13/12)</f>
        <v>114.38804049455736</v>
      </c>
      <c r="D13" s="89">
        <f>'Hammer Info'!$A$8*D$6*$A$4*LN(10*$A13/12)</f>
        <v>128.686545556377</v>
      </c>
      <c r="E13" s="89">
        <f>'Hammer Info'!$A$8*E$6*$A$4*LN(10*$A13/12)</f>
        <v>142.98505061819668</v>
      </c>
      <c r="F13" s="89">
        <f>'Hammer Info'!$A$8*F$6*$A$4*LN(10*$A13/12)</f>
        <v>157.28355568001635</v>
      </c>
      <c r="G13" s="90">
        <f>'Hammer Info'!$A$8*G$6*$A$4*LN(10*$A13/12)</f>
        <v>171.58206074183605</v>
      </c>
      <c r="H13" s="90">
        <f>'Hammer Info'!$A$8*H$6*$A$4*LN(10*$A13/12)</f>
        <v>185.8805658036557</v>
      </c>
      <c r="I13" s="90">
        <f>'Hammer Info'!$A$8*I$6*$A$4*LN(10*$A13/12)</f>
        <v>200.17907086547538</v>
      </c>
      <c r="J13" s="90">
        <f>'Hammer Info'!$A$8*J$6*$A$4*LN(10*$A13/12)</f>
        <v>214.477575927295</v>
      </c>
      <c r="K13" s="90">
        <f>'Hammer Info'!$A$8*K$6*$A$4*LN(10*$A13/12)</f>
        <v>228.77608098911472</v>
      </c>
      <c r="L13" s="90">
        <f>'Hammer Info'!$A$8*L$6*$A$4*LN(10*$A13/12)</f>
        <v>243.07458605093439</v>
      </c>
      <c r="M13" s="90">
        <f>'Hammer Info'!$A$8*M$6*$A$4*LN(10*$A13/12)</f>
        <v>257.373091112754</v>
      </c>
      <c r="N13" s="90">
        <f>'Hammer Info'!$A$8*N$6*$A$4*LN(10*$A13/12)</f>
        <v>271.6715961745737</v>
      </c>
      <c r="O13" s="90">
        <f>'Hammer Info'!$A$8*O$6*$A$4*LN(10*$A13/12)</f>
        <v>285.97010123639336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2.75">
      <c r="A14" s="4">
        <v>19</v>
      </c>
      <c r="B14" s="9">
        <f t="shared" si="0"/>
        <v>1.5833333333333333</v>
      </c>
      <c r="C14" s="89">
        <f>'Hammer Info'!$A$8*C$6*$A$4*LN(10*$A14/12)</f>
        <v>116.67183992101381</v>
      </c>
      <c r="D14" s="89">
        <f>'Hammer Info'!$A$8*D$6*$A$4*LN(10*$A14/12)</f>
        <v>131.25581991114052</v>
      </c>
      <c r="E14" s="89">
        <f>'Hammer Info'!$A$8*E$6*$A$4*LN(10*$A14/12)</f>
        <v>145.83979990126724</v>
      </c>
      <c r="F14" s="89">
        <f>'Hammer Info'!$A$8*F$6*$A$4*LN(10*$A14/12)</f>
        <v>160.42377989139396</v>
      </c>
      <c r="G14" s="90">
        <f>'Hammer Info'!$A$8*G$6*$A$4*LN(10*$A14/12)</f>
        <v>175.0077598815207</v>
      </c>
      <c r="H14" s="90">
        <f>'Hammer Info'!$A$8*H$6*$A$4*LN(10*$A14/12)</f>
        <v>189.59173987164743</v>
      </c>
      <c r="I14" s="90">
        <f>'Hammer Info'!$A$8*I$6*$A$4*LN(10*$A14/12)</f>
        <v>204.17571986177416</v>
      </c>
      <c r="J14" s="90">
        <f>'Hammer Info'!$A$8*J$6*$A$4*LN(10*$A14/12)</f>
        <v>218.75969985190085</v>
      </c>
      <c r="K14" s="90">
        <f>'Hammer Info'!$A$8*K$6*$A$4*LN(10*$A14/12)</f>
        <v>233.34367984202763</v>
      </c>
      <c r="L14" s="90">
        <f>'Hammer Info'!$A$8*L$6*$A$4*LN(10*$A14/12)</f>
        <v>247.92765983215435</v>
      </c>
      <c r="M14" s="90">
        <f>'Hammer Info'!$A$8*M$6*$A$4*LN(10*$A14/12)</f>
        <v>262.51163982228104</v>
      </c>
      <c r="N14" s="90">
        <f>'Hammer Info'!$A$8*N$6*$A$4*LN(10*$A14/12)</f>
        <v>277.0956198124078</v>
      </c>
      <c r="O14" s="90">
        <f>'Hammer Info'!$A$8*O$6*$A$4*LN(10*$A14/12)</f>
        <v>291.6795998025345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ht="12.75">
      <c r="A15" s="2">
        <v>20</v>
      </c>
      <c r="B15" s="10">
        <f t="shared" si="0"/>
        <v>1.6666666666666667</v>
      </c>
      <c r="C15" s="89">
        <f>'Hammer Info'!$A$8*C$6*$A$4*LN(10*$A15/12)</f>
        <v>118.83846867594394</v>
      </c>
      <c r="D15" s="89">
        <f>'Hammer Info'!$A$8*D$6*$A$4*LN(10*$A15/12)</f>
        <v>133.69327726043693</v>
      </c>
      <c r="E15" s="89">
        <f>'Hammer Info'!$A$8*E$6*$A$4*LN(10*$A15/12)</f>
        <v>148.54808584492991</v>
      </c>
      <c r="F15" s="89">
        <f>'Hammer Info'!$A$8*F$6*$A$4*LN(10*$A15/12)</f>
        <v>163.4028944294229</v>
      </c>
      <c r="G15" s="90">
        <f>'Hammer Info'!$A$8*G$6*$A$4*LN(10*$A15/12)</f>
        <v>178.25770301391591</v>
      </c>
      <c r="H15" s="90">
        <f>'Hammer Info'!$A$8*H$6*$A$4*LN(10*$A15/12)</f>
        <v>193.1125115984089</v>
      </c>
      <c r="I15" s="90">
        <f>'Hammer Info'!$A$8*I$6*$A$4*LN(10*$A15/12)</f>
        <v>207.9673201829019</v>
      </c>
      <c r="J15" s="90">
        <f>'Hammer Info'!$A$8*J$6*$A$4*LN(10*$A15/12)</f>
        <v>222.82212876739484</v>
      </c>
      <c r="K15" s="90">
        <f>'Hammer Info'!$A$8*K$6*$A$4*LN(10*$A15/12)</f>
        <v>237.6769373518879</v>
      </c>
      <c r="L15" s="90">
        <f>'Hammer Info'!$A$8*L$6*$A$4*LN(10*$A15/12)</f>
        <v>252.53174593638087</v>
      </c>
      <c r="M15" s="90">
        <f>'Hammer Info'!$A$8*M$6*$A$4*LN(10*$A15/12)</f>
        <v>267.38655452087386</v>
      </c>
      <c r="N15" s="90">
        <f>'Hammer Info'!$A$8*N$6*$A$4*LN(10*$A15/12)</f>
        <v>282.2413631053669</v>
      </c>
      <c r="O15" s="90">
        <f>'Hammer Info'!$A$8*O$6*$A$4*LN(10*$A15/12)</f>
        <v>297.09617168985983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ht="12.75">
      <c r="A16" s="4">
        <v>21</v>
      </c>
      <c r="B16" s="9">
        <f t="shared" si="0"/>
        <v>1.75</v>
      </c>
      <c r="C16" s="89">
        <f>'Hammer Info'!$A$8*C$6*$A$4*LN(10*$A16/12)</f>
        <v>120.89936521046076</v>
      </c>
      <c r="D16" s="89">
        <f>'Hammer Info'!$A$8*D$6*$A$4*LN(10*$A16/12)</f>
        <v>136.01178586176835</v>
      </c>
      <c r="E16" s="89">
        <f>'Hammer Info'!$A$8*E$6*$A$4*LN(10*$A16/12)</f>
        <v>151.12420651307593</v>
      </c>
      <c r="F16" s="90">
        <f>'Hammer Info'!$A$8*F$6*$A$4*LN(10*$A16/12)</f>
        <v>166.23662716438352</v>
      </c>
      <c r="G16" s="90">
        <f>'Hammer Info'!$A$8*G$6*$A$4*LN(10*$A16/12)</f>
        <v>181.34904781569114</v>
      </c>
      <c r="H16" s="90">
        <f>'Hammer Info'!$A$8*H$6*$A$4*LN(10*$A16/12)</f>
        <v>196.46146846699872</v>
      </c>
      <c r="I16" s="90">
        <f>'Hammer Info'!$A$8*I$6*$A$4*LN(10*$A16/12)</f>
        <v>211.5738891183063</v>
      </c>
      <c r="J16" s="90">
        <f>'Hammer Info'!$A$8*J$6*$A$4*LN(10*$A16/12)</f>
        <v>226.68630976961387</v>
      </c>
      <c r="K16" s="90">
        <f>'Hammer Info'!$A$8*K$6*$A$4*LN(10*$A16/12)</f>
        <v>241.79873042092152</v>
      </c>
      <c r="L16" s="90">
        <f>'Hammer Info'!$A$8*L$6*$A$4*LN(10*$A16/12)</f>
        <v>256.91115107222913</v>
      </c>
      <c r="M16" s="90">
        <f>'Hammer Info'!$A$8*M$6*$A$4*LN(10*$A16/12)</f>
        <v>272.0235717235367</v>
      </c>
      <c r="N16" s="90">
        <f>'Hammer Info'!$A$8*N$6*$A$4*LN(10*$A16/12)</f>
        <v>287.1359923748443</v>
      </c>
      <c r="O16" s="90">
        <f>'Hammer Info'!$A$8*O$6*$A$4*LN(10*$A16/12)</f>
        <v>302.24841302615187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ht="12.75">
      <c r="A17" s="2">
        <v>22</v>
      </c>
      <c r="B17" s="9">
        <f t="shared" si="0"/>
        <v>1.8333333333333333</v>
      </c>
      <c r="C17" s="89">
        <f>'Hammer Info'!$A$8*C$6*$A$4*LN(10*$A17/12)</f>
        <v>122.86437067087863</v>
      </c>
      <c r="D17" s="91">
        <f>'Hammer Info'!$A$8*D$6*$A$4*LN(10*$A17/12)</f>
        <v>138.22241700473842</v>
      </c>
      <c r="E17" s="91">
        <f>'Hammer Info'!$A$8*E$6*$A$4*LN(10*$A17/12)</f>
        <v>153.58046333859826</v>
      </c>
      <c r="F17" s="91">
        <f>'Hammer Info'!$A$8*F$6*$A$4*LN(10*$A17/12)</f>
        <v>168.93850967245808</v>
      </c>
      <c r="G17" s="91">
        <f>'Hammer Info'!$A$8*G$6*$A$4*LN(10*$A17/12)</f>
        <v>184.29655600631796</v>
      </c>
      <c r="H17" s="91">
        <f>'Hammer Info'!$A$8*H$6*$A$4*LN(10*$A17/12)</f>
        <v>199.65460234017775</v>
      </c>
      <c r="I17" s="91">
        <f>'Hammer Info'!$A$8*I$6*$A$4*LN(10*$A17/12)</f>
        <v>215.0126486740376</v>
      </c>
      <c r="J17" s="91">
        <f>'Hammer Info'!$A$8*J$6*$A$4*LN(10*$A17/12)</f>
        <v>230.37069500789738</v>
      </c>
      <c r="K17" s="91">
        <f>'Hammer Info'!$A$8*K$6*$A$4*LN(10*$A17/12)</f>
        <v>245.72874134175726</v>
      </c>
      <c r="L17" s="91">
        <f>'Hammer Info'!$A$8*L$6*$A$4*LN(10*$A17/12)</f>
        <v>261.0867876756171</v>
      </c>
      <c r="M17" s="91">
        <f>'Hammer Info'!$A$8*M$6*$A$4*LN(10*$A17/12)</f>
        <v>276.44483400947684</v>
      </c>
      <c r="N17" s="91">
        <f>'Hammer Info'!$A$8*N$6*$A$4*LN(10*$A17/12)</f>
        <v>291.8028803433367</v>
      </c>
      <c r="O17" s="91">
        <f>'Hammer Info'!$A$8*O$6*$A$4*LN(10*$A17/12)</f>
        <v>307.1609266771965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ht="12.75">
      <c r="A18" s="4">
        <v>23</v>
      </c>
      <c r="B18" s="9">
        <f t="shared" si="0"/>
        <v>1.9166666666666667</v>
      </c>
      <c r="C18" s="89">
        <f>'Hammer Info'!$A$8*C$6*$A$4*LN(10*$A18/12)</f>
        <v>124.74201312187066</v>
      </c>
      <c r="D18" s="91">
        <f>'Hammer Info'!$A$8*D$6*$A$4*LN(10*$A18/12)</f>
        <v>140.33476476210447</v>
      </c>
      <c r="E18" s="91">
        <f>'Hammer Info'!$A$8*E$6*$A$4*LN(10*$A18/12)</f>
        <v>155.9275164023383</v>
      </c>
      <c r="F18" s="91">
        <f>'Hammer Info'!$A$8*F$6*$A$4*LN(10*$A18/12)</f>
        <v>171.52026804257213</v>
      </c>
      <c r="G18" s="91">
        <f>'Hammer Info'!$A$8*G$6*$A$4*LN(10*$A18/12)</f>
        <v>187.113019682806</v>
      </c>
      <c r="H18" s="91">
        <f>'Hammer Info'!$A$8*H$6*$A$4*LN(10*$A18/12)</f>
        <v>202.7057713230398</v>
      </c>
      <c r="I18" s="91">
        <f>'Hammer Info'!$A$8*I$6*$A$4*LN(10*$A18/12)</f>
        <v>218.29852296327363</v>
      </c>
      <c r="J18" s="91">
        <f>'Hammer Info'!$A$8*J$6*$A$4*LN(10*$A18/12)</f>
        <v>233.89127460350744</v>
      </c>
      <c r="K18" s="91">
        <f>'Hammer Info'!$A$8*K$6*$A$4*LN(10*$A18/12)</f>
        <v>249.4840262437413</v>
      </c>
      <c r="L18" s="91">
        <f>'Hammer Info'!$A$8*L$6*$A$4*LN(10*$A18/12)</f>
        <v>265.0767778839751</v>
      </c>
      <c r="M18" s="91">
        <f>'Hammer Info'!$A$8*M$6*$A$4*LN(10*$A18/12)</f>
        <v>280.66952952420894</v>
      </c>
      <c r="N18" s="91">
        <f>'Hammer Info'!$A$8*N$6*$A$4*LN(10*$A18/12)</f>
        <v>296.2622811644428</v>
      </c>
      <c r="O18" s="91">
        <f>'Hammer Info'!$A$8*O$6*$A$4*LN(10*$A18/12)</f>
        <v>311.8550328046766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</row>
    <row r="19" spans="1:72" ht="12.75">
      <c r="A19" s="2">
        <v>24</v>
      </c>
      <c r="B19" s="9">
        <f t="shared" si="0"/>
        <v>2</v>
      </c>
      <c r="C19" s="89">
        <f>'Hammer Info'!$A$8*C$6*$A$4*LN(10*$A19/12)</f>
        <v>126.53973123492058</v>
      </c>
      <c r="D19" s="91">
        <f>'Hammer Info'!$A$8*D$6*$A$4*LN(10*$A19/12)</f>
        <v>142.35719763928563</v>
      </c>
      <c r="E19" s="91">
        <f>'Hammer Info'!$A$8*E$6*$A$4*LN(10*$A19/12)</f>
        <v>158.17466404365072</v>
      </c>
      <c r="F19" s="91">
        <f>'Hammer Info'!$A$8*F$6*$A$4*LN(10*$A19/12)</f>
        <v>173.99213044801579</v>
      </c>
      <c r="G19" s="91">
        <f>'Hammer Info'!$A$8*G$6*$A$4*LN(10*$A19/12)</f>
        <v>189.80959685238088</v>
      </c>
      <c r="H19" s="91">
        <f>'Hammer Info'!$A$8*H$6*$A$4*LN(10*$A19/12)</f>
        <v>205.62706325674594</v>
      </c>
      <c r="I19" s="91">
        <f>'Hammer Info'!$A$8*I$6*$A$4*LN(10*$A19/12)</f>
        <v>221.444529661111</v>
      </c>
      <c r="J19" s="91">
        <f>'Hammer Info'!$A$8*J$6*$A$4*LN(10*$A19/12)</f>
        <v>237.26199606547604</v>
      </c>
      <c r="K19" s="91">
        <f>'Hammer Info'!$A$8*K$6*$A$4*LN(10*$A19/12)</f>
        <v>253.07946246984116</v>
      </c>
      <c r="L19" s="91">
        <f>'Hammer Info'!$A$8*L$6*$A$4*LN(10*$A19/12)</f>
        <v>268.89692887420625</v>
      </c>
      <c r="M19" s="91">
        <f>'Hammer Info'!$A$8*M$6*$A$4*LN(10*$A19/12)</f>
        <v>284.71439527857126</v>
      </c>
      <c r="N19" s="91">
        <f>'Hammer Info'!$A$8*N$6*$A$4*LN(10*$A19/12)</f>
        <v>300.5318616829364</v>
      </c>
      <c r="O19" s="91">
        <f>'Hammer Info'!$A$8*O$6*$A$4*LN(10*$A19/12)</f>
        <v>316.34932808730144</v>
      </c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ht="12.75">
      <c r="A20" s="4">
        <v>25</v>
      </c>
      <c r="B20" s="10">
        <f t="shared" si="0"/>
        <v>2.0833333333333335</v>
      </c>
      <c r="C20" s="89">
        <f>'Hammer Info'!$A$8*C$6*$A$4*LN(10*$A20/12)</f>
        <v>128.26405228345615</v>
      </c>
      <c r="D20" s="91">
        <f>'Hammer Info'!$A$8*D$6*$A$4*LN(10*$A20/12)</f>
        <v>144.29705881888816</v>
      </c>
      <c r="E20" s="91">
        <f>'Hammer Info'!$A$8*E$6*$A$4*LN(10*$A20/12)</f>
        <v>160.3300653543202</v>
      </c>
      <c r="F20" s="91">
        <f>'Hammer Info'!$A$8*F$6*$A$4*LN(10*$A20/12)</f>
        <v>176.3630718897522</v>
      </c>
      <c r="G20" s="91">
        <f>'Hammer Info'!$A$8*G$6*$A$4*LN(10*$A20/12)</f>
        <v>192.39607842518424</v>
      </c>
      <c r="H20" s="91">
        <f>'Hammer Info'!$A$8*H$6*$A$4*LN(10*$A20/12)</f>
        <v>208.42908496061625</v>
      </c>
      <c r="I20" s="91">
        <f>'Hammer Info'!$A$8*I$6*$A$4*LN(10*$A20/12)</f>
        <v>224.4620914960483</v>
      </c>
      <c r="J20" s="91">
        <f>'Hammer Info'!$A$8*J$6*$A$4*LN(10*$A20/12)</f>
        <v>240.49509803148027</v>
      </c>
      <c r="K20" s="91">
        <f>'Hammer Info'!$A$8*K$6*$A$4*LN(10*$A20/12)</f>
        <v>256.5281045669123</v>
      </c>
      <c r="L20" s="91">
        <f>'Hammer Info'!$A$8*L$6*$A$4*LN(10*$A20/12)</f>
        <v>272.56111110234434</v>
      </c>
      <c r="M20" s="91">
        <f>'Hammer Info'!$A$8*M$6*$A$4*LN(10*$A20/12)</f>
        <v>288.5941176377763</v>
      </c>
      <c r="N20" s="91">
        <f>'Hammer Info'!$A$8*N$6*$A$4*LN(10*$A20/12)</f>
        <v>304.6271241732084</v>
      </c>
      <c r="O20" s="91">
        <f>'Hammer Info'!$A$8*O$6*$A$4*LN(10*$A20/12)</f>
        <v>320.6601307086404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</row>
    <row r="21" spans="1:72" ht="12.75">
      <c r="A21" s="2">
        <v>26</v>
      </c>
      <c r="B21" s="9">
        <f t="shared" si="0"/>
        <v>2.1666666666666665</v>
      </c>
      <c r="C21" s="89">
        <f>'Hammer Info'!$A$8*C$6*$A$4*LN(10*$A21/12)</f>
        <v>129.92073520705077</v>
      </c>
      <c r="D21" s="91">
        <f>'Hammer Info'!$A$8*D$6*$A$4*LN(10*$A21/12)</f>
        <v>146.1608271079321</v>
      </c>
      <c r="E21" s="91">
        <f>'Hammer Info'!$A$8*E$6*$A$4*LN(10*$A21/12)</f>
        <v>162.40091900881345</v>
      </c>
      <c r="F21" s="91">
        <f>'Hammer Info'!$A$8*F$6*$A$4*LN(10*$A21/12)</f>
        <v>178.6410109096948</v>
      </c>
      <c r="G21" s="91">
        <f>'Hammer Info'!$A$8*G$6*$A$4*LN(10*$A21/12)</f>
        <v>194.88110281057618</v>
      </c>
      <c r="H21" s="91">
        <f>'Hammer Info'!$A$8*H$6*$A$4*LN(10*$A21/12)</f>
        <v>211.1211947114575</v>
      </c>
      <c r="I21" s="91">
        <f>'Hammer Info'!$A$8*I$6*$A$4*LN(10*$A21/12)</f>
        <v>227.36128661233886</v>
      </c>
      <c r="J21" s="91">
        <f>'Hammer Info'!$A$8*J$6*$A$4*LN(10*$A21/12)</f>
        <v>243.60137851322017</v>
      </c>
      <c r="K21" s="91">
        <f>'Hammer Info'!$A$8*K$6*$A$4*LN(10*$A21/12)</f>
        <v>259.84147041410154</v>
      </c>
      <c r="L21" s="91">
        <f>'Hammer Info'!$A$8*L$6*$A$4*LN(10*$A21/12)</f>
        <v>276.0815623149829</v>
      </c>
      <c r="M21" s="91">
        <f>'Hammer Info'!$A$8*M$6*$A$4*LN(10*$A21/12)</f>
        <v>292.3216542158642</v>
      </c>
      <c r="N21" s="91">
        <f>'Hammer Info'!$A$8*N$6*$A$4*LN(10*$A21/12)</f>
        <v>308.5617461167456</v>
      </c>
      <c r="O21" s="91">
        <f>'Hammer Info'!$A$8*O$6*$A$4*LN(10*$A21/12)</f>
        <v>324.8018380176269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ht="12.75">
      <c r="A22" s="4">
        <v>27</v>
      </c>
      <c r="B22" s="9">
        <f t="shared" si="0"/>
        <v>2.25</v>
      </c>
      <c r="C22" s="89">
        <f>'Hammer Info'!$A$8*C$6*$A$4*LN(10*$A22/12)</f>
        <v>131.5148866610462</v>
      </c>
      <c r="D22" s="91">
        <f>'Hammer Info'!$A$8*D$6*$A$4*LN(10*$A22/12)</f>
        <v>147.95424749367697</v>
      </c>
      <c r="E22" s="91">
        <f>'Hammer Info'!$A$8*E$6*$A$4*LN(10*$A22/12)</f>
        <v>164.39360832630774</v>
      </c>
      <c r="F22" s="91">
        <f>'Hammer Info'!$A$8*F$6*$A$4*LN(10*$A22/12)</f>
        <v>180.83296915893854</v>
      </c>
      <c r="G22" s="91">
        <f>'Hammer Info'!$A$8*G$6*$A$4*LN(10*$A22/12)</f>
        <v>197.27232999156934</v>
      </c>
      <c r="H22" s="91">
        <f>'Hammer Info'!$A$8*H$6*$A$4*LN(10*$A22/12)</f>
        <v>213.71169082420008</v>
      </c>
      <c r="I22" s="91">
        <f>'Hammer Info'!$A$8*I$6*$A$4*LN(10*$A22/12)</f>
        <v>230.15105165683087</v>
      </c>
      <c r="J22" s="91">
        <f>'Hammer Info'!$A$8*J$6*$A$4*LN(10*$A22/12)</f>
        <v>246.5904124894616</v>
      </c>
      <c r="K22" s="91">
        <f>'Hammer Info'!$A$8*K$6*$A$4*LN(10*$A22/12)</f>
        <v>263.0297733220924</v>
      </c>
      <c r="L22" s="91">
        <f>'Hammer Info'!$A$8*L$6*$A$4*LN(10*$A22/12)</f>
        <v>279.4691341547232</v>
      </c>
      <c r="M22" s="91">
        <f>'Hammer Info'!$A$8*M$6*$A$4*LN(10*$A22/12)</f>
        <v>295.90849498735395</v>
      </c>
      <c r="N22" s="91">
        <f>'Hammer Info'!$A$8*N$6*$A$4*LN(10*$A22/12)</f>
        <v>312.3478558199848</v>
      </c>
      <c r="O22" s="91">
        <f>'Hammer Info'!$A$8*O$6*$A$4*LN(10*$A22/12)</f>
        <v>328.7872166526155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</row>
    <row r="23" spans="1:72" ht="12.75">
      <c r="A23" s="2">
        <v>28</v>
      </c>
      <c r="B23" s="9">
        <f t="shared" si="0"/>
        <v>2.3333333333333335</v>
      </c>
      <c r="C23" s="89">
        <f>'Hammer Info'!$A$8*C$6*$A$4*LN(10*$A23/12)</f>
        <v>133.05105595082398</v>
      </c>
      <c r="D23" s="91">
        <f>'Hammer Info'!$A$8*D$6*$A$4*LN(10*$A23/12)</f>
        <v>149.68243794467696</v>
      </c>
      <c r="E23" s="91">
        <f>'Hammer Info'!$A$8*E$6*$A$4*LN(10*$A23/12)</f>
        <v>166.31381993852995</v>
      </c>
      <c r="F23" s="91">
        <f>'Hammer Info'!$A$8*F$6*$A$4*LN(10*$A23/12)</f>
        <v>182.94520193238296</v>
      </c>
      <c r="G23" s="91">
        <f>'Hammer Info'!$A$8*G$6*$A$4*LN(10*$A23/12)</f>
        <v>199.57658392623597</v>
      </c>
      <c r="H23" s="91">
        <f>'Hammer Info'!$A$8*H$6*$A$4*LN(10*$A23/12)</f>
        <v>216.20796592008895</v>
      </c>
      <c r="I23" s="91">
        <f>'Hammer Info'!$A$8*I$6*$A$4*LN(10*$A23/12)</f>
        <v>232.83934791394196</v>
      </c>
      <c r="J23" s="91">
        <f>'Hammer Info'!$A$8*J$6*$A$4*LN(10*$A23/12)</f>
        <v>249.47072990779492</v>
      </c>
      <c r="K23" s="91">
        <f>'Hammer Info'!$A$8*K$6*$A$4*LN(10*$A23/12)</f>
        <v>266.10211190164796</v>
      </c>
      <c r="L23" s="91">
        <f>'Hammer Info'!$A$8*L$6*$A$4*LN(10*$A23/12)</f>
        <v>282.73349389550094</v>
      </c>
      <c r="M23" s="91">
        <f>'Hammer Info'!$A$8*M$6*$A$4*LN(10*$A23/12)</f>
        <v>299.3648758893539</v>
      </c>
      <c r="N23" s="91">
        <f>'Hammer Info'!$A$8*N$6*$A$4*LN(10*$A23/12)</f>
        <v>315.99625788320697</v>
      </c>
      <c r="O23" s="91">
        <f>'Hammer Info'!$A$8*O$6*$A$4*LN(10*$A23/12)</f>
        <v>332.6276398770599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</row>
    <row r="24" spans="1:72" ht="12.75">
      <c r="A24" s="4">
        <v>29</v>
      </c>
      <c r="B24" s="9">
        <f t="shared" si="0"/>
        <v>2.4166666666666665</v>
      </c>
      <c r="C24" s="89">
        <f>'Hammer Info'!$A$8*C$6*$A$4*LN(10*$A24/12)</f>
        <v>134.533313299652</v>
      </c>
      <c r="D24" s="91">
        <f>'Hammer Info'!$A$8*D$6*$A$4*LN(10*$A24/12)</f>
        <v>151.3499774621085</v>
      </c>
      <c r="E24" s="91">
        <f>'Hammer Info'!$A$8*E$6*$A$4*LN(10*$A24/12)</f>
        <v>168.16664162456502</v>
      </c>
      <c r="F24" s="91">
        <f>'Hammer Info'!$A$8*F$6*$A$4*LN(10*$A24/12)</f>
        <v>184.98330578702152</v>
      </c>
      <c r="G24" s="91">
        <f>'Hammer Info'!$A$8*G$6*$A$4*LN(10*$A24/12)</f>
        <v>201.79996994947805</v>
      </c>
      <c r="H24" s="91">
        <f>'Hammer Info'!$A$8*H$6*$A$4*LN(10*$A24/12)</f>
        <v>218.61663411193453</v>
      </c>
      <c r="I24" s="91">
        <f>'Hammer Info'!$A$8*I$6*$A$4*LN(10*$A24/12)</f>
        <v>235.43329827439103</v>
      </c>
      <c r="J24" s="91">
        <f>'Hammer Info'!$A$8*J$6*$A$4*LN(10*$A24/12)</f>
        <v>252.24996243684748</v>
      </c>
      <c r="K24" s="91">
        <f>'Hammer Info'!$A$8*K$6*$A$4*LN(10*$A24/12)</f>
        <v>269.066626599304</v>
      </c>
      <c r="L24" s="91">
        <f>'Hammer Info'!$A$8*L$6*$A$4*LN(10*$A24/12)</f>
        <v>285.8832907617605</v>
      </c>
      <c r="M24" s="91">
        <f>'Hammer Info'!$A$8*M$6*$A$4*LN(10*$A24/12)</f>
        <v>302.699954924217</v>
      </c>
      <c r="N24" s="91">
        <f>'Hammer Info'!$A$8*N$6*$A$4*LN(10*$A24/12)</f>
        <v>319.51661908667353</v>
      </c>
      <c r="O24" s="91">
        <f>'Hammer Info'!$A$8*O$6*$A$4*LN(10*$A24/12)</f>
        <v>336.33328324913003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</row>
    <row r="25" spans="1:72" ht="12.75">
      <c r="A25" s="4">
        <v>30</v>
      </c>
      <c r="B25" s="10">
        <f t="shared" si="0"/>
        <v>2.5</v>
      </c>
      <c r="C25" s="89">
        <f>'Hammer Info'!$A$8*C$6*$A$4*LN(10*$A25/12)</f>
        <v>135.9653148424328</v>
      </c>
      <c r="D25" s="91">
        <f>'Hammer Info'!$A$8*D$6*$A$4*LN(10*$A25/12)</f>
        <v>152.9609791977369</v>
      </c>
      <c r="E25" s="91">
        <f>'Hammer Info'!$A$8*E$6*$A$4*LN(10*$A25/12)</f>
        <v>169.95664355304098</v>
      </c>
      <c r="F25" s="91">
        <f>'Hammer Info'!$A$8*F$6*$A$4*LN(10*$A25/12)</f>
        <v>186.9523079083451</v>
      </c>
      <c r="G25" s="91">
        <f>'Hammer Info'!$A$8*G$6*$A$4*LN(10*$A25/12)</f>
        <v>203.9479722636492</v>
      </c>
      <c r="H25" s="91">
        <f>'Hammer Info'!$A$8*H$6*$A$4*LN(10*$A25/12)</f>
        <v>220.9436366189533</v>
      </c>
      <c r="I25" s="91">
        <f>'Hammer Info'!$A$8*I$6*$A$4*LN(10*$A25/12)</f>
        <v>237.93930097425738</v>
      </c>
      <c r="J25" s="91">
        <f>'Hammer Info'!$A$8*J$6*$A$4*LN(10*$A25/12)</f>
        <v>254.93496532956144</v>
      </c>
      <c r="K25" s="91">
        <f>'Hammer Info'!$A$8*K$6*$A$4*LN(10*$A25/12)</f>
        <v>271.9306296848656</v>
      </c>
      <c r="L25" s="91">
        <f>'Hammer Info'!$A$8*L$6*$A$4*LN(10*$A25/12)</f>
        <v>288.9262940401697</v>
      </c>
      <c r="M25" s="91">
        <f>'Hammer Info'!$A$8*M$6*$A$4*LN(10*$A25/12)</f>
        <v>305.9219583954738</v>
      </c>
      <c r="N25" s="91">
        <f>'Hammer Info'!$A$8*N$6*$A$4*LN(10*$A25/12)</f>
        <v>322.9176227507779</v>
      </c>
      <c r="O25" s="91">
        <f>'Hammer Info'!$A$8*O$6*$A$4*LN(10*$A25/12)</f>
        <v>339.91328710608195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</row>
    <row r="26" spans="1:72" ht="12.75">
      <c r="A26" s="47">
        <v>32</v>
      </c>
      <c r="B26" s="9">
        <f t="shared" si="0"/>
        <v>2.6666666666666665</v>
      </c>
      <c r="C26" s="90">
        <f>'Hammer Info'!$A$8*C$6*$A$4*LN(10*$A26/12)</f>
        <v>138.69142197528382</v>
      </c>
      <c r="D26" s="90">
        <f>'Hammer Info'!$A$8*D$6*$A$4*LN(10*$A26/12)</f>
        <v>156.02784972219428</v>
      </c>
      <c r="E26" s="90">
        <f>'Hammer Info'!$A$8*E$6*$A$4*LN(10*$A26/12)</f>
        <v>173.36427746910476</v>
      </c>
      <c r="F26" s="90">
        <f>'Hammer Info'!$A$8*F$6*$A$4*LN(10*$A26/12)</f>
        <v>190.70070521601525</v>
      </c>
      <c r="G26" s="90">
        <f>'Hammer Info'!$A$8*G$6*$A$4*LN(10*$A26/12)</f>
        <v>208.03713296292574</v>
      </c>
      <c r="H26" s="90">
        <f>'Hammer Info'!$A$8*H$6*$A$4*LN(10*$A26/12)</f>
        <v>225.3735607098362</v>
      </c>
      <c r="I26" s="90">
        <f>'Hammer Info'!$A$8*I$6*$A$4*LN(10*$A26/12)</f>
        <v>242.7099884567467</v>
      </c>
      <c r="J26" s="90">
        <f>'Hammer Info'!$A$8*J$6*$A$4*LN(10*$A26/12)</f>
        <v>260.0464162036571</v>
      </c>
      <c r="K26" s="90">
        <f>'Hammer Info'!$A$8*K$6*$A$4*LN(10*$A26/12)</f>
        <v>277.38284395056763</v>
      </c>
      <c r="L26" s="90">
        <f>'Hammer Info'!$A$8*L$6*$A$4*LN(10*$A26/12)</f>
        <v>294.7192716974781</v>
      </c>
      <c r="M26" s="90">
        <f>'Hammer Info'!$A$8*M$6*$A$4*LN(10*$A26/12)</f>
        <v>312.05569944438855</v>
      </c>
      <c r="N26" s="90">
        <f>'Hammer Info'!$A$8*N$6*$A$4*LN(10*$A26/12)</f>
        <v>329.3921271912991</v>
      </c>
      <c r="O26" s="90">
        <f>'Hammer Info'!$A$8*O$6*$A$4*LN(10*$A26/12)</f>
        <v>346.7285549382095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</row>
    <row r="27" spans="1:72" ht="12.75">
      <c r="A27" s="47">
        <v>34</v>
      </c>
      <c r="B27" s="9">
        <f t="shared" si="0"/>
        <v>2.8333333333333335</v>
      </c>
      <c r="C27" s="90">
        <f>'Hammer Info'!$A$8*C$6*$A$4*LN(10*$A27/12)</f>
        <v>141.25220600081002</v>
      </c>
      <c r="D27" s="90">
        <f>'Hammer Info'!$A$8*D$6*$A$4*LN(10*$A27/12)</f>
        <v>158.90873175091124</v>
      </c>
      <c r="E27" s="90">
        <f>'Hammer Info'!$A$8*E$6*$A$4*LN(10*$A27/12)</f>
        <v>176.5652575010125</v>
      </c>
      <c r="F27" s="90">
        <f>'Hammer Info'!$A$8*F$6*$A$4*LN(10*$A27/12)</f>
        <v>194.22178325111375</v>
      </c>
      <c r="G27" s="90">
        <f>'Hammer Info'!$A$8*G$6*$A$4*LN(10*$A27/12)</f>
        <v>211.87830900121503</v>
      </c>
      <c r="H27" s="90">
        <f>'Hammer Info'!$A$8*H$6*$A$4*LN(10*$A27/12)</f>
        <v>229.53483475131625</v>
      </c>
      <c r="I27" s="90">
        <f>'Hammer Info'!$A$8*I$6*$A$4*LN(10*$A27/12)</f>
        <v>247.19136050141753</v>
      </c>
      <c r="J27" s="90">
        <f>'Hammer Info'!$A$8*J$6*$A$4*LN(10*$A27/12)</f>
        <v>264.84788625151873</v>
      </c>
      <c r="K27" s="90">
        <f>'Hammer Info'!$A$8*K$6*$A$4*LN(10*$A27/12)</f>
        <v>282.50441200162004</v>
      </c>
      <c r="L27" s="90">
        <f>'Hammer Info'!$A$8*L$6*$A$4*LN(10*$A27/12)</f>
        <v>300.1609377517213</v>
      </c>
      <c r="M27" s="90">
        <f>'Hammer Info'!$A$8*M$6*$A$4*LN(10*$A27/12)</f>
        <v>317.8174635018225</v>
      </c>
      <c r="N27" s="90">
        <f>'Hammer Info'!$A$8*N$6*$A$4*LN(10*$A27/12)</f>
        <v>335.4739892519238</v>
      </c>
      <c r="O27" s="90">
        <f>'Hammer Info'!$A$8*O$6*$A$4*LN(10*$A27/12)</f>
        <v>353.130515002025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ht="12.75">
      <c r="A28" s="47">
        <v>36</v>
      </c>
      <c r="B28" s="9">
        <f t="shared" si="0"/>
        <v>3</v>
      </c>
      <c r="C28" s="90">
        <f>'Hammer Info'!$A$8*C$6*$A$4*LN(10*$A28/12)</f>
        <v>143.66657740140946</v>
      </c>
      <c r="D28" s="90">
        <f>'Hammer Info'!$A$8*D$6*$A$4*LN(10*$A28/12)</f>
        <v>161.62489957658562</v>
      </c>
      <c r="E28" s="90">
        <f>'Hammer Info'!$A$8*E$6*$A$4*LN(10*$A28/12)</f>
        <v>179.5832217517618</v>
      </c>
      <c r="F28" s="90">
        <f>'Hammer Info'!$A$8*F$6*$A$4*LN(10*$A28/12)</f>
        <v>197.54154392693798</v>
      </c>
      <c r="G28" s="90">
        <f>'Hammer Info'!$A$8*G$6*$A$4*LN(10*$A28/12)</f>
        <v>215.4998661021142</v>
      </c>
      <c r="H28" s="90">
        <f>'Hammer Info'!$A$8*H$6*$A$4*LN(10*$A28/12)</f>
        <v>233.45818827729036</v>
      </c>
      <c r="I28" s="90">
        <f>'Hammer Info'!$A$8*I$6*$A$4*LN(10*$A28/12)</f>
        <v>251.41651045246653</v>
      </c>
      <c r="J28" s="90">
        <f>'Hammer Info'!$A$8*J$6*$A$4*LN(10*$A28/12)</f>
        <v>269.37483262764266</v>
      </c>
      <c r="K28" s="90">
        <f>'Hammer Info'!$A$8*K$6*$A$4*LN(10*$A28/12)</f>
        <v>287.3331548028189</v>
      </c>
      <c r="L28" s="90">
        <f>'Hammer Info'!$A$8*L$6*$A$4*LN(10*$A28/12)</f>
        <v>305.2914769779951</v>
      </c>
      <c r="M28" s="90">
        <f>'Hammer Info'!$A$8*M$6*$A$4*LN(10*$A28/12)</f>
        <v>323.24979915317124</v>
      </c>
      <c r="N28" s="90">
        <f>'Hammer Info'!$A$8*N$6*$A$4*LN(10*$A28/12)</f>
        <v>341.2081213283475</v>
      </c>
      <c r="O28" s="90">
        <f>'Hammer Info'!$A$8*O$6*$A$4*LN(10*$A28/12)</f>
        <v>359.1664435035236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</row>
    <row r="29" spans="1:72" ht="12.75">
      <c r="A29" s="47">
        <v>38</v>
      </c>
      <c r="B29" s="9">
        <f t="shared" si="0"/>
        <v>3.1666666666666665</v>
      </c>
      <c r="C29" s="90">
        <f>'Hammer Info'!$A$8*C$6*$A$4*LN(10*$A29/12)</f>
        <v>145.9503768278659</v>
      </c>
      <c r="D29" s="90">
        <f>'Hammer Info'!$A$8*D$6*$A$4*LN(10*$A29/12)</f>
        <v>164.19417393134913</v>
      </c>
      <c r="E29" s="90">
        <f>'Hammer Info'!$A$8*E$6*$A$4*LN(10*$A29/12)</f>
        <v>182.43797103483234</v>
      </c>
      <c r="F29" s="90">
        <f>'Hammer Info'!$A$8*F$6*$A$4*LN(10*$A29/12)</f>
        <v>200.6817681383156</v>
      </c>
      <c r="G29" s="90">
        <f>'Hammer Info'!$A$8*G$6*$A$4*LN(10*$A29/12)</f>
        <v>218.92556524179886</v>
      </c>
      <c r="H29" s="90">
        <f>'Hammer Info'!$A$8*H$6*$A$4*LN(10*$A29/12)</f>
        <v>237.16936234528208</v>
      </c>
      <c r="I29" s="90">
        <f>'Hammer Info'!$A$8*I$6*$A$4*LN(10*$A29/12)</f>
        <v>255.41315944876533</v>
      </c>
      <c r="J29" s="90">
        <f>'Hammer Info'!$A$8*J$6*$A$4*LN(10*$A29/12)</f>
        <v>273.6569565522485</v>
      </c>
      <c r="K29" s="90">
        <f>'Hammer Info'!$A$8*K$6*$A$4*LN(10*$A29/12)</f>
        <v>291.9007536557318</v>
      </c>
      <c r="L29" s="90">
        <f>'Hammer Info'!$A$8*L$6*$A$4*LN(10*$A29/12)</f>
        <v>310.14455075921506</v>
      </c>
      <c r="M29" s="90">
        <f>'Hammer Info'!$A$8*M$6*$A$4*LN(10*$A29/12)</f>
        <v>328.38834786269825</v>
      </c>
      <c r="N29" s="90">
        <f>'Hammer Info'!$A$8*N$6*$A$4*LN(10*$A29/12)</f>
        <v>346.6321449661815</v>
      </c>
      <c r="O29" s="90">
        <f>'Hammer Info'!$A$8*O$6*$A$4*LN(10*$A29/12)</f>
        <v>364.8759420696647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</row>
    <row r="30" spans="1:72" ht="12.75">
      <c r="A30" s="47">
        <v>40</v>
      </c>
      <c r="B30" s="10">
        <f t="shared" si="0"/>
        <v>3.3333333333333335</v>
      </c>
      <c r="C30" s="90">
        <f>'Hammer Info'!$A$8*C$6*$A$4*LN(10*$A30/12)</f>
        <v>148.11700558279603</v>
      </c>
      <c r="D30" s="90">
        <f>'Hammer Info'!$A$8*D$6*$A$4*LN(10*$A30/12)</f>
        <v>166.6316312806455</v>
      </c>
      <c r="E30" s="90">
        <f>'Hammer Info'!$A$8*E$6*$A$4*LN(10*$A30/12)</f>
        <v>185.14625697849502</v>
      </c>
      <c r="F30" s="90">
        <f>'Hammer Info'!$A$8*F$6*$A$4*LN(10*$A30/12)</f>
        <v>203.66088267634453</v>
      </c>
      <c r="G30" s="90">
        <f>'Hammer Info'!$A$8*G$6*$A$4*LN(10*$A30/12)</f>
        <v>222.17550837419407</v>
      </c>
      <c r="H30" s="90">
        <f>'Hammer Info'!$A$8*H$6*$A$4*LN(10*$A30/12)</f>
        <v>240.69013407204355</v>
      </c>
      <c r="I30" s="90">
        <f>'Hammer Info'!$A$8*I$6*$A$4*LN(10*$A30/12)</f>
        <v>259.2047597698931</v>
      </c>
      <c r="J30" s="90">
        <f>'Hammer Info'!$A$8*J$6*$A$4*LN(10*$A30/12)</f>
        <v>277.71938546774254</v>
      </c>
      <c r="K30" s="90">
        <f>'Hammer Info'!$A$8*K$6*$A$4*LN(10*$A30/12)</f>
        <v>296.23401116559205</v>
      </c>
      <c r="L30" s="90">
        <f>'Hammer Info'!$A$8*L$6*$A$4*LN(10*$A30/12)</f>
        <v>314.74863686344156</v>
      </c>
      <c r="M30" s="90">
        <f>'Hammer Info'!$A$8*M$6*$A$4*LN(10*$A30/12)</f>
        <v>333.263262561291</v>
      </c>
      <c r="N30" s="90">
        <f>'Hammer Info'!$A$8*N$6*$A$4*LN(10*$A30/12)</f>
        <v>351.7778882591406</v>
      </c>
      <c r="O30" s="90">
        <f>'Hammer Info'!$A$8*O$6*$A$4*LN(10*$A30/12)</f>
        <v>370.29251395699004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</row>
    <row r="31" spans="1:72" ht="12.75">
      <c r="A31" s="46">
        <v>42</v>
      </c>
      <c r="B31" s="9">
        <f t="shared" si="0"/>
        <v>3.5</v>
      </c>
      <c r="C31" s="90">
        <f>'Hammer Info'!$A$8*C$6*$A$4*LN(10*$A31/12)</f>
        <v>150.17790211731284</v>
      </c>
      <c r="D31" s="90">
        <f>'Hammer Info'!$A$8*D$6*$A$4*LN(10*$A31/12)</f>
        <v>168.95013988197692</v>
      </c>
      <c r="E31" s="90">
        <f>'Hammer Info'!$A$8*E$6*$A$4*LN(10*$A31/12)</f>
        <v>187.72237764664104</v>
      </c>
      <c r="F31" s="90">
        <f>'Hammer Info'!$A$8*F$6*$A$4*LN(10*$A31/12)</f>
        <v>206.49461541130512</v>
      </c>
      <c r="G31" s="90">
        <f>'Hammer Info'!$A$8*G$6*$A$4*LN(10*$A31/12)</f>
        <v>225.26685317596926</v>
      </c>
      <c r="H31" s="90">
        <f>'Hammer Info'!$A$8*H$6*$A$4*LN(10*$A31/12)</f>
        <v>244.03909094063334</v>
      </c>
      <c r="I31" s="90">
        <f>'Hammer Info'!$A$8*I$6*$A$4*LN(10*$A31/12)</f>
        <v>262.81132870529746</v>
      </c>
      <c r="J31" s="90">
        <f>'Hammer Info'!$A$8*J$6*$A$4*LN(10*$A31/12)</f>
        <v>281.5835664699615</v>
      </c>
      <c r="K31" s="90">
        <f>'Hammer Info'!$A$8*K$6*$A$4*LN(10*$A31/12)</f>
        <v>300.3558042346257</v>
      </c>
      <c r="L31" s="90">
        <f>'Hammer Info'!$A$8*L$6*$A$4*LN(10*$A31/12)</f>
        <v>319.1280419992898</v>
      </c>
      <c r="M31" s="90">
        <f>'Hammer Info'!$A$8*M$6*$A$4*LN(10*$A31/12)</f>
        <v>337.90027976395385</v>
      </c>
      <c r="N31" s="90">
        <f>'Hammer Info'!$A$8*N$6*$A$4*LN(10*$A31/12)</f>
        <v>356.672517528618</v>
      </c>
      <c r="O31" s="90">
        <f>'Hammer Info'!$A$8*O$6*$A$4*LN(10*$A31/12)</f>
        <v>375.44475529328207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</row>
    <row r="32" spans="1:72" ht="12.75">
      <c r="A32" s="47">
        <v>44</v>
      </c>
      <c r="B32" s="9">
        <f t="shared" si="0"/>
        <v>3.6666666666666665</v>
      </c>
      <c r="C32" s="90">
        <f>'Hammer Info'!$A$8*C$6*$A$4*LN(10*$A32/12)</f>
        <v>152.1429075777307</v>
      </c>
      <c r="D32" s="90">
        <f>'Hammer Info'!$A$8*D$6*$A$4*LN(10*$A32/12)</f>
        <v>171.16077102494702</v>
      </c>
      <c r="E32" s="90">
        <f>'Hammer Info'!$A$8*E$6*$A$4*LN(10*$A32/12)</f>
        <v>190.17863447216337</v>
      </c>
      <c r="F32" s="90">
        <f>'Hammer Info'!$A$8*F$6*$A$4*LN(10*$A32/12)</f>
        <v>209.1964979193797</v>
      </c>
      <c r="G32" s="90">
        <f>'Hammer Info'!$A$8*G$6*$A$4*LN(10*$A32/12)</f>
        <v>228.21436136659608</v>
      </c>
      <c r="H32" s="90">
        <f>'Hammer Info'!$A$8*H$6*$A$4*LN(10*$A32/12)</f>
        <v>247.2322248138124</v>
      </c>
      <c r="I32" s="90">
        <f>'Hammer Info'!$A$8*I$6*$A$4*LN(10*$A32/12)</f>
        <v>266.25008826102874</v>
      </c>
      <c r="J32" s="90">
        <f>'Hammer Info'!$A$8*J$6*$A$4*LN(10*$A32/12)</f>
        <v>285.26795170824505</v>
      </c>
      <c r="K32" s="90">
        <f>'Hammer Info'!$A$8*K$6*$A$4*LN(10*$A32/12)</f>
        <v>304.2858151554614</v>
      </c>
      <c r="L32" s="90">
        <f>'Hammer Info'!$A$8*L$6*$A$4*LN(10*$A32/12)</f>
        <v>323.3036786026778</v>
      </c>
      <c r="M32" s="90">
        <f>'Hammer Info'!$A$8*M$6*$A$4*LN(10*$A32/12)</f>
        <v>342.32154204989405</v>
      </c>
      <c r="N32" s="90">
        <f>'Hammer Info'!$A$8*N$6*$A$4*LN(10*$A32/12)</f>
        <v>361.3394054971105</v>
      </c>
      <c r="O32" s="90">
        <f>'Hammer Info'!$A$8*O$6*$A$4*LN(10*$A32/12)</f>
        <v>380.35726894432673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</row>
    <row r="33" spans="1:72" ht="12.75">
      <c r="A33" s="47">
        <v>46</v>
      </c>
      <c r="B33" s="9">
        <f t="shared" si="0"/>
        <v>3.8333333333333335</v>
      </c>
      <c r="C33" s="90">
        <f>'Hammer Info'!$A$8*C$6*$A$4*LN(10*$A33/12)</f>
        <v>154.02055002872274</v>
      </c>
      <c r="D33" s="90">
        <f>'Hammer Info'!$A$8*D$6*$A$4*LN(10*$A33/12)</f>
        <v>173.27311878231308</v>
      </c>
      <c r="E33" s="90">
        <f>'Hammer Info'!$A$8*E$6*$A$4*LN(10*$A33/12)</f>
        <v>192.52568753590342</v>
      </c>
      <c r="F33" s="90">
        <f>'Hammer Info'!$A$8*F$6*$A$4*LN(10*$A33/12)</f>
        <v>211.77825628949375</v>
      </c>
      <c r="G33" s="90">
        <f>'Hammer Info'!$A$8*G$6*$A$4*LN(10*$A33/12)</f>
        <v>231.03082504308412</v>
      </c>
      <c r="H33" s="90">
        <f>'Hammer Info'!$A$8*H$6*$A$4*LN(10*$A33/12)</f>
        <v>250.28339379667446</v>
      </c>
      <c r="I33" s="90">
        <f>'Hammer Info'!$A$8*I$6*$A$4*LN(10*$A33/12)</f>
        <v>269.5359625502648</v>
      </c>
      <c r="J33" s="90">
        <f>'Hammer Info'!$A$8*J$6*$A$4*LN(10*$A33/12)</f>
        <v>288.7885313038551</v>
      </c>
      <c r="K33" s="90">
        <f>'Hammer Info'!$A$8*K$6*$A$4*LN(10*$A33/12)</f>
        <v>308.0411000574455</v>
      </c>
      <c r="L33" s="90">
        <f>'Hammer Info'!$A$8*L$6*$A$4*LN(10*$A33/12)</f>
        <v>327.29366881103584</v>
      </c>
      <c r="M33" s="90">
        <f>'Hammer Info'!$A$8*M$6*$A$4*LN(10*$A33/12)</f>
        <v>346.54623756462615</v>
      </c>
      <c r="N33" s="90">
        <f>'Hammer Info'!$A$8*N$6*$A$4*LN(10*$A33/12)</f>
        <v>365.7988063182165</v>
      </c>
      <c r="O33" s="90">
        <f>'Hammer Info'!$A$8*O$6*$A$4*LN(10*$A33/12)</f>
        <v>385.05137507180683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2.75">
      <c r="A34" s="47">
        <v>48</v>
      </c>
      <c r="B34" s="9">
        <f t="shared" si="0"/>
        <v>4</v>
      </c>
      <c r="C34" s="90">
        <f>'Hammer Info'!$A$8*C$6*$A$4*LN(10*$A34/12)</f>
        <v>155.81826814177268</v>
      </c>
      <c r="D34" s="90">
        <f>'Hammer Info'!$A$8*D$6*$A$4*LN(10*$A34/12)</f>
        <v>175.29555165949424</v>
      </c>
      <c r="E34" s="90">
        <f>'Hammer Info'!$A$8*E$6*$A$4*LN(10*$A34/12)</f>
        <v>194.77283517721582</v>
      </c>
      <c r="F34" s="90">
        <f>'Hammer Info'!$A$8*F$6*$A$4*LN(10*$A34/12)</f>
        <v>214.2501186949374</v>
      </c>
      <c r="G34" s="90">
        <f>'Hammer Info'!$A$8*G$6*$A$4*LN(10*$A34/12)</f>
        <v>233.72740221265903</v>
      </c>
      <c r="H34" s="90">
        <f>'Hammer Info'!$A$8*H$6*$A$4*LN(10*$A34/12)</f>
        <v>253.2046857303806</v>
      </c>
      <c r="I34" s="90">
        <f>'Hammer Info'!$A$8*I$6*$A$4*LN(10*$A34/12)</f>
        <v>272.6819692481022</v>
      </c>
      <c r="J34" s="90">
        <f>'Hammer Info'!$A$8*J$6*$A$4*LN(10*$A34/12)</f>
        <v>292.15925276582374</v>
      </c>
      <c r="K34" s="90">
        <f>'Hammer Info'!$A$8*K$6*$A$4*LN(10*$A34/12)</f>
        <v>311.63653628354535</v>
      </c>
      <c r="L34" s="90">
        <f>'Hammer Info'!$A$8*L$6*$A$4*LN(10*$A34/12)</f>
        <v>331.1138198012669</v>
      </c>
      <c r="M34" s="90">
        <f>'Hammer Info'!$A$8*M$6*$A$4*LN(10*$A34/12)</f>
        <v>350.5911033189885</v>
      </c>
      <c r="N34" s="90">
        <f>'Hammer Info'!$A$8*N$6*$A$4*LN(10*$A34/12)</f>
        <v>370.0683868367101</v>
      </c>
      <c r="O34" s="90">
        <f>'Hammer Info'!$A$8*O$6*$A$4*LN(10*$A34/12)</f>
        <v>389.54567035443165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2.75">
      <c r="A35" s="48">
        <v>50</v>
      </c>
      <c r="B35" s="10">
        <f t="shared" si="0"/>
        <v>4.166666666666667</v>
      </c>
      <c r="C35" s="90">
        <f>'Hammer Info'!$A$8*C$6*$A$4*LN(10*$A35/12)</f>
        <v>157.54258919030826</v>
      </c>
      <c r="D35" s="90">
        <f>'Hammer Info'!$A$8*D$6*$A$4*LN(10*$A35/12)</f>
        <v>177.23541283909677</v>
      </c>
      <c r="E35" s="90">
        <f>'Hammer Info'!$A$8*E$6*$A$4*LN(10*$A35/12)</f>
        <v>196.9282364878853</v>
      </c>
      <c r="F35" s="90">
        <f>'Hammer Info'!$A$8*F$6*$A$4*LN(10*$A35/12)</f>
        <v>216.62106013667383</v>
      </c>
      <c r="G35" s="90">
        <f>'Hammer Info'!$A$8*G$6*$A$4*LN(10*$A35/12)</f>
        <v>236.3138837854624</v>
      </c>
      <c r="H35" s="90">
        <f>'Hammer Info'!$A$8*H$6*$A$4*LN(10*$A35/12)</f>
        <v>256.0067074342509</v>
      </c>
      <c r="I35" s="90">
        <f>'Hammer Info'!$A$8*I$6*$A$4*LN(10*$A35/12)</f>
        <v>275.69953108303946</v>
      </c>
      <c r="J35" s="90">
        <f>'Hammer Info'!$A$8*J$6*$A$4*LN(10*$A35/12)</f>
        <v>295.39235473182794</v>
      </c>
      <c r="K35" s="90">
        <f>'Hammer Info'!$A$8*K$6*$A$4*LN(10*$A35/12)</f>
        <v>315.0851783806165</v>
      </c>
      <c r="L35" s="90">
        <f>'Hammer Info'!$A$8*L$6*$A$4*LN(10*$A35/12)</f>
        <v>334.77800202940506</v>
      </c>
      <c r="M35" s="90">
        <f>'Hammer Info'!$A$8*M$6*$A$4*LN(10*$A35/12)</f>
        <v>354.47082567819353</v>
      </c>
      <c r="N35" s="90">
        <f>'Hammer Info'!$A$8*N$6*$A$4*LN(10*$A35/12)</f>
        <v>374.1636493269821</v>
      </c>
      <c r="O35" s="90">
        <f>'Hammer Info'!$A$8*O$6*$A$4*LN(10*$A35/12)</f>
        <v>393.8564729757706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2.75">
      <c r="A36" s="44">
        <v>55</v>
      </c>
      <c r="B36" s="9">
        <f t="shared" si="0"/>
        <v>4.583333333333333</v>
      </c>
      <c r="C36" s="90">
        <f>'Hammer Info'!$A$8*C$6*$A$4*LN(10*$A36/12)</f>
        <v>161.56849118524295</v>
      </c>
      <c r="D36" s="90">
        <f>'Hammer Info'!$A$8*D$6*$A$4*LN(10*$A36/12)</f>
        <v>181.76455258339828</v>
      </c>
      <c r="E36" s="90">
        <f>'Hammer Info'!$A$8*E$6*$A$4*LN(10*$A36/12)</f>
        <v>201.96061398155365</v>
      </c>
      <c r="F36" s="90">
        <f>'Hammer Info'!$A$8*F$6*$A$4*LN(10*$A36/12)</f>
        <v>222.15667537970901</v>
      </c>
      <c r="G36" s="90">
        <f>'Hammer Info'!$A$8*G$6*$A$4*LN(10*$A36/12)</f>
        <v>242.3527367778644</v>
      </c>
      <c r="H36" s="90">
        <f>'Hammer Info'!$A$8*H$6*$A$4*LN(10*$A36/12)</f>
        <v>262.5487981760198</v>
      </c>
      <c r="I36" s="90">
        <f>'Hammer Info'!$A$8*I$6*$A$4*LN(10*$A36/12)</f>
        <v>282.7448595741751</v>
      </c>
      <c r="J36" s="90">
        <f>'Hammer Info'!$A$8*J$6*$A$4*LN(10*$A36/12)</f>
        <v>302.94092097233045</v>
      </c>
      <c r="K36" s="90">
        <f>'Hammer Info'!$A$8*K$6*$A$4*LN(10*$A36/12)</f>
        <v>323.1369823704859</v>
      </c>
      <c r="L36" s="90">
        <f>'Hammer Info'!$A$8*L$6*$A$4*LN(10*$A36/12)</f>
        <v>343.33304376864123</v>
      </c>
      <c r="M36" s="90">
        <f>'Hammer Info'!$A$8*M$6*$A$4*LN(10*$A36/12)</f>
        <v>363.52910516679657</v>
      </c>
      <c r="N36" s="90">
        <f>'Hammer Info'!$A$8*N$6*$A$4*LN(10*$A36/12)</f>
        <v>383.72516656495196</v>
      </c>
      <c r="O36" s="90">
        <f>'Hammer Info'!$A$8*O$6*$A$4*LN(10*$A36/12)</f>
        <v>403.9212279631073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</row>
    <row r="37" spans="1:72" ht="12.75">
      <c r="A37" s="49">
        <v>60</v>
      </c>
      <c r="B37" s="10">
        <f t="shared" si="0"/>
        <v>5</v>
      </c>
      <c r="C37" s="90">
        <f>'Hammer Info'!$A$8*C$6*$A$4*LN(10*$A37/12)</f>
        <v>165.2438517492849</v>
      </c>
      <c r="D37" s="90">
        <f>'Hammer Info'!$A$8*D$6*$A$4*LN(10*$A37/12)</f>
        <v>185.89933321794547</v>
      </c>
      <c r="E37" s="90">
        <f>'Hammer Info'!$A$8*E$6*$A$4*LN(10*$A37/12)</f>
        <v>206.5548146866061</v>
      </c>
      <c r="F37" s="90">
        <f>'Hammer Info'!$A$8*F$6*$A$4*LN(10*$A37/12)</f>
        <v>227.21029615526672</v>
      </c>
      <c r="G37" s="90">
        <f>'Hammer Info'!$A$8*G$6*$A$4*LN(10*$A37/12)</f>
        <v>247.86577762392736</v>
      </c>
      <c r="H37" s="90">
        <f>'Hammer Info'!$A$8*H$6*$A$4*LN(10*$A37/12)</f>
        <v>268.52125909258797</v>
      </c>
      <c r="I37" s="90">
        <f>'Hammer Info'!$A$8*I$6*$A$4*LN(10*$A37/12)</f>
        <v>289.17674056124855</v>
      </c>
      <c r="J37" s="90">
        <f>'Hammer Info'!$A$8*J$6*$A$4*LN(10*$A37/12)</f>
        <v>309.83222202990913</v>
      </c>
      <c r="K37" s="90">
        <f>'Hammer Info'!$A$8*K$6*$A$4*LN(10*$A37/12)</f>
        <v>330.4877034985698</v>
      </c>
      <c r="L37" s="90">
        <f>'Hammer Info'!$A$8*L$6*$A$4*LN(10*$A37/12)</f>
        <v>351.1431849672304</v>
      </c>
      <c r="M37" s="90">
        <f>'Hammer Info'!$A$8*M$6*$A$4*LN(10*$A37/12)</f>
        <v>371.79866643589094</v>
      </c>
      <c r="N37" s="90">
        <f>'Hammer Info'!$A$8*N$6*$A$4*LN(10*$A37/12)</f>
        <v>392.45414790455163</v>
      </c>
      <c r="O37" s="90">
        <f>'Hammer Info'!$A$8*O$6*$A$4*LN(10*$A37/12)</f>
        <v>413.1096293732122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</row>
    <row r="38" spans="1:72" ht="12.75">
      <c r="A38" s="44">
        <v>65</v>
      </c>
      <c r="B38" s="9">
        <f t="shared" si="0"/>
        <v>5.416666666666667</v>
      </c>
      <c r="C38" s="90">
        <f>'Hammer Info'!$A$8*C$6*$A$4*LN(10*$A38/12)</f>
        <v>168.62485572141506</v>
      </c>
      <c r="D38" s="90">
        <f>'Hammer Info'!$A$8*D$6*$A$4*LN(10*$A38/12)</f>
        <v>189.70296268659192</v>
      </c>
      <c r="E38" s="90">
        <f>'Hammer Info'!$A$8*E$6*$A$4*LN(10*$A38/12)</f>
        <v>210.7810696517688</v>
      </c>
      <c r="F38" s="90">
        <f>'Hammer Info'!$A$8*F$6*$A$4*LN(10*$A38/12)</f>
        <v>231.85917661694572</v>
      </c>
      <c r="G38" s="90">
        <f>'Hammer Info'!$A$8*G$6*$A$4*LN(10*$A38/12)</f>
        <v>252.93728358212263</v>
      </c>
      <c r="H38" s="90">
        <f>'Hammer Info'!$A$8*H$6*$A$4*LN(10*$A38/12)</f>
        <v>274.0153905472995</v>
      </c>
      <c r="I38" s="90">
        <f>'Hammer Info'!$A$8*I$6*$A$4*LN(10*$A38/12)</f>
        <v>295.09349751247635</v>
      </c>
      <c r="J38" s="90">
        <f>'Hammer Info'!$A$8*J$6*$A$4*LN(10*$A38/12)</f>
        <v>316.1716044776532</v>
      </c>
      <c r="K38" s="90">
        <f>'Hammer Info'!$A$8*K$6*$A$4*LN(10*$A38/12)</f>
        <v>337.2497114428301</v>
      </c>
      <c r="L38" s="90">
        <f>'Hammer Info'!$A$8*L$6*$A$4*LN(10*$A38/12)</f>
        <v>358.32781840800703</v>
      </c>
      <c r="M38" s="90">
        <f>'Hammer Info'!$A$8*M$6*$A$4*LN(10*$A38/12)</f>
        <v>379.40592537318383</v>
      </c>
      <c r="N38" s="90">
        <f>'Hammer Info'!$A$8*N$6*$A$4*LN(10*$A38/12)</f>
        <v>400.4840323383608</v>
      </c>
      <c r="O38" s="90">
        <f>'Hammer Info'!$A$8*O$6*$A$4*LN(10*$A38/12)</f>
        <v>421.5621393035376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ht="12.75">
      <c r="A39" s="49">
        <v>70</v>
      </c>
      <c r="B39" s="10">
        <f t="shared" si="0"/>
        <v>5.833333333333333</v>
      </c>
      <c r="C39" s="90">
        <f>'Hammer Info'!$A$8*C$6*$A$4*LN(10*$A39/12)</f>
        <v>171.7551764651883</v>
      </c>
      <c r="D39" s="90">
        <f>'Hammer Info'!$A$8*D$6*$A$4*LN(10*$A39/12)</f>
        <v>193.2245735233368</v>
      </c>
      <c r="E39" s="90">
        <f>'Hammer Info'!$A$8*E$6*$A$4*LN(10*$A39/12)</f>
        <v>214.69397058148533</v>
      </c>
      <c r="F39" s="90">
        <f>'Hammer Info'!$A$8*F$6*$A$4*LN(10*$A39/12)</f>
        <v>236.1633676396339</v>
      </c>
      <c r="G39" s="90">
        <f>'Hammer Info'!$A$8*G$6*$A$4*LN(10*$A39/12)</f>
        <v>257.6327646977825</v>
      </c>
      <c r="H39" s="90">
        <f>'Hammer Info'!$A$8*H$6*$A$4*LN(10*$A39/12)</f>
        <v>279.102161755931</v>
      </c>
      <c r="I39" s="90">
        <f>'Hammer Info'!$A$8*I$6*$A$4*LN(10*$A39/12)</f>
        <v>300.5715588140795</v>
      </c>
      <c r="J39" s="90">
        <f>'Hammer Info'!$A$8*J$6*$A$4*LN(10*$A39/12)</f>
        <v>322.040955872228</v>
      </c>
      <c r="K39" s="90">
        <f>'Hammer Info'!$A$8*K$6*$A$4*LN(10*$A39/12)</f>
        <v>343.5103529303766</v>
      </c>
      <c r="L39" s="90">
        <f>'Hammer Info'!$A$8*L$6*$A$4*LN(10*$A39/12)</f>
        <v>364.9797499885251</v>
      </c>
      <c r="M39" s="90">
        <f>'Hammer Info'!$A$8*M$6*$A$4*LN(10*$A39/12)</f>
        <v>386.4491470466736</v>
      </c>
      <c r="N39" s="90">
        <f>'Hammer Info'!$A$8*N$6*$A$4*LN(10*$A39/12)</f>
        <v>407.9185441048222</v>
      </c>
      <c r="O39" s="90">
        <f>'Hammer Info'!$A$8*O$6*$A$4*LN(10*$A39/12)</f>
        <v>429.38794116297066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 ht="12.75">
      <c r="A40" s="44">
        <v>75</v>
      </c>
      <c r="B40" s="8">
        <f t="shared" si="0"/>
        <v>6.25</v>
      </c>
      <c r="C40" s="90">
        <f>'Hammer Info'!$A$8*C$6*$A$4*LN(10*$A40/12)</f>
        <v>174.66943535679712</v>
      </c>
      <c r="D40" s="90">
        <f>'Hammer Info'!$A$8*D$6*$A$4*LN(10*$A40/12)</f>
        <v>196.50311477639676</v>
      </c>
      <c r="E40" s="90">
        <f>'Hammer Info'!$A$8*E$6*$A$4*LN(10*$A40/12)</f>
        <v>218.3367941959964</v>
      </c>
      <c r="F40" s="90">
        <f>'Hammer Info'!$A$8*F$6*$A$4*LN(10*$A40/12)</f>
        <v>240.17047361559602</v>
      </c>
      <c r="G40" s="90">
        <f>'Hammer Info'!$A$8*G$6*$A$4*LN(10*$A40/12)</f>
        <v>262.0041530351957</v>
      </c>
      <c r="H40" s="90">
        <f>'Hammer Info'!$A$8*H$6*$A$4*LN(10*$A40/12)</f>
        <v>283.8378324547953</v>
      </c>
      <c r="I40" s="90">
        <f>'Hammer Info'!$A$8*I$6*$A$4*LN(10*$A40/12)</f>
        <v>305.671511874395</v>
      </c>
      <c r="J40" s="90">
        <f>'Hammer Info'!$A$8*J$6*$A$4*LN(10*$A40/12)</f>
        <v>327.5051912939946</v>
      </c>
      <c r="K40" s="90">
        <f>'Hammer Info'!$A$8*K$6*$A$4*LN(10*$A40/12)</f>
        <v>349.33887071359425</v>
      </c>
      <c r="L40" s="90">
        <f>'Hammer Info'!$A$8*L$6*$A$4*LN(10*$A40/12)</f>
        <v>371.1725501331939</v>
      </c>
      <c r="M40" s="90">
        <f>'Hammer Info'!$A$8*M$6*$A$4*LN(10*$A40/12)</f>
        <v>393.0062295527935</v>
      </c>
      <c r="N40" s="90">
        <f>'Hammer Info'!$A$8*N$6*$A$4*LN(10*$A40/12)</f>
        <v>414.8399089723932</v>
      </c>
      <c r="O40" s="90">
        <f>'Hammer Info'!$A$8*O$6*$A$4*LN(10*$A40/12)</f>
        <v>436.6735883919928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</row>
    <row r="41" spans="1:72" ht="12.75">
      <c r="A41" s="49">
        <v>80</v>
      </c>
      <c r="B41" s="10">
        <f t="shared" si="0"/>
        <v>6.666666666666667</v>
      </c>
      <c r="C41" s="90">
        <f>'Hammer Info'!$A$8*C$6*$A$4*LN(10*$A41/12)</f>
        <v>177.39554248964814</v>
      </c>
      <c r="D41" s="90">
        <f>'Hammer Info'!$A$8*D$6*$A$4*LN(10*$A41/12)</f>
        <v>199.5699853008541</v>
      </c>
      <c r="E41" s="90">
        <f>'Hammer Info'!$A$8*E$6*$A$4*LN(10*$A41/12)</f>
        <v>221.74442811206015</v>
      </c>
      <c r="F41" s="90">
        <f>'Hammer Info'!$A$8*F$6*$A$4*LN(10*$A41/12)</f>
        <v>243.91887092326616</v>
      </c>
      <c r="G41" s="90">
        <f>'Hammer Info'!$A$8*G$6*$A$4*LN(10*$A41/12)</f>
        <v>266.0933137344722</v>
      </c>
      <c r="H41" s="90">
        <f>'Hammer Info'!$A$8*H$6*$A$4*LN(10*$A41/12)</f>
        <v>288.2677565456782</v>
      </c>
      <c r="I41" s="90">
        <f>'Hammer Info'!$A$8*I$6*$A$4*LN(10*$A41/12)</f>
        <v>310.4421993568842</v>
      </c>
      <c r="J41" s="90">
        <f>'Hammer Info'!$A$8*J$6*$A$4*LN(10*$A41/12)</f>
        <v>332.6166421680902</v>
      </c>
      <c r="K41" s="90">
        <f>'Hammer Info'!$A$8*K$6*$A$4*LN(10*$A41/12)</f>
        <v>354.7910849792963</v>
      </c>
      <c r="L41" s="90">
        <f>'Hammer Info'!$A$8*L$6*$A$4*LN(10*$A41/12)</f>
        <v>376.9655277905023</v>
      </c>
      <c r="M41" s="90">
        <f>'Hammer Info'!$A$8*M$6*$A$4*LN(10*$A41/12)</f>
        <v>399.1399706017082</v>
      </c>
      <c r="N41" s="90">
        <f>'Hammer Info'!$A$8*N$6*$A$4*LN(10*$A41/12)</f>
        <v>421.31441341291435</v>
      </c>
      <c r="O41" s="90">
        <f>'Hammer Info'!$A$8*O$6*$A$4*LN(10*$A41/12)</f>
        <v>443.4888562241203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</row>
    <row r="42" spans="1:72" ht="12.75">
      <c r="A42" s="45">
        <v>85</v>
      </c>
      <c r="B42" s="9">
        <f t="shared" si="0"/>
        <v>7.083333333333333</v>
      </c>
      <c r="C42" s="90">
        <f>'Hammer Info'!$A$8*C$6*$A$4*LN(10*$A42/12)</f>
        <v>179.95632651517434</v>
      </c>
      <c r="D42" s="90">
        <f>'Hammer Info'!$A$8*D$6*$A$4*LN(10*$A42/12)</f>
        <v>202.45086732957108</v>
      </c>
      <c r="E42" s="90">
        <f>'Hammer Info'!$A$8*E$6*$A$4*LN(10*$A42/12)</f>
        <v>224.94540814396788</v>
      </c>
      <c r="F42" s="90">
        <f>'Hammer Info'!$A$8*F$6*$A$4*LN(10*$A42/12)</f>
        <v>247.43994895836468</v>
      </c>
      <c r="G42" s="90">
        <f>'Hammer Info'!$A$8*G$6*$A$4*LN(10*$A42/12)</f>
        <v>269.93448977276154</v>
      </c>
      <c r="H42" s="90">
        <f>'Hammer Info'!$A$8*H$6*$A$4*LN(10*$A42/12)</f>
        <v>292.42903058715825</v>
      </c>
      <c r="I42" s="90">
        <f>'Hammer Info'!$A$8*I$6*$A$4*LN(10*$A42/12)</f>
        <v>314.9235714015551</v>
      </c>
      <c r="J42" s="90">
        <f>'Hammer Info'!$A$8*J$6*$A$4*LN(10*$A42/12)</f>
        <v>337.4181122159518</v>
      </c>
      <c r="K42" s="90">
        <f>'Hammer Info'!$A$8*K$6*$A$4*LN(10*$A42/12)</f>
        <v>359.9126530303487</v>
      </c>
      <c r="L42" s="90">
        <f>'Hammer Info'!$A$8*L$6*$A$4*LN(10*$A42/12)</f>
        <v>382.40719384474545</v>
      </c>
      <c r="M42" s="90">
        <f>'Hammer Info'!$A$8*M$6*$A$4*LN(10*$A42/12)</f>
        <v>404.90173465914216</v>
      </c>
      <c r="N42" s="90">
        <f>'Hammer Info'!$A$8*N$6*$A$4*LN(10*$A42/12)</f>
        <v>427.39627547353905</v>
      </c>
      <c r="O42" s="90">
        <f>'Hammer Info'!$A$8*O$6*$A$4*LN(10*$A42/12)</f>
        <v>449.89081628793576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</row>
    <row r="43" spans="1:72" ht="12.75">
      <c r="A43" s="49">
        <v>90</v>
      </c>
      <c r="B43" s="10">
        <f t="shared" si="0"/>
        <v>7.5</v>
      </c>
      <c r="C43" s="90">
        <f>'Hammer Info'!$A$8*C$6*$A$4*LN(10*$A43/12)</f>
        <v>182.37069791577375</v>
      </c>
      <c r="D43" s="90">
        <f>'Hammer Info'!$A$8*D$6*$A$4*LN(10*$A43/12)</f>
        <v>205.16703515524543</v>
      </c>
      <c r="E43" s="90">
        <f>'Hammer Info'!$A$8*E$6*$A$4*LN(10*$A43/12)</f>
        <v>227.96337239471717</v>
      </c>
      <c r="F43" s="90">
        <f>'Hammer Info'!$A$8*F$6*$A$4*LN(10*$A43/12)</f>
        <v>250.75970963418888</v>
      </c>
      <c r="G43" s="90">
        <f>'Hammer Info'!$A$8*G$6*$A$4*LN(10*$A43/12)</f>
        <v>273.55604687366065</v>
      </c>
      <c r="H43" s="90">
        <f>'Hammer Info'!$A$8*H$6*$A$4*LN(10*$A43/12)</f>
        <v>296.3523841131323</v>
      </c>
      <c r="I43" s="90">
        <f>'Hammer Info'!$A$8*I$6*$A$4*LN(10*$A43/12)</f>
        <v>319.14872135260407</v>
      </c>
      <c r="J43" s="90">
        <f>'Hammer Info'!$A$8*J$6*$A$4*LN(10*$A43/12)</f>
        <v>341.9450585920757</v>
      </c>
      <c r="K43" s="90">
        <f>'Hammer Info'!$A$8*K$6*$A$4*LN(10*$A43/12)</f>
        <v>364.7413958315475</v>
      </c>
      <c r="L43" s="90">
        <f>'Hammer Info'!$A$8*L$6*$A$4*LN(10*$A43/12)</f>
        <v>387.5377330710192</v>
      </c>
      <c r="M43" s="90">
        <f>'Hammer Info'!$A$8*M$6*$A$4*LN(10*$A43/12)</f>
        <v>410.33407031049086</v>
      </c>
      <c r="N43" s="90">
        <f>'Hammer Info'!$A$8*N$6*$A$4*LN(10*$A43/12)</f>
        <v>433.1304075499627</v>
      </c>
      <c r="O43" s="90">
        <f>'Hammer Info'!$A$8*O$6*$A$4*LN(10*$A43/12)</f>
        <v>455.92674478943434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</row>
    <row r="44" spans="1:72" ht="12.75">
      <c r="A44" s="45">
        <v>95</v>
      </c>
      <c r="B44" s="9">
        <f t="shared" si="0"/>
        <v>7.916666666666667</v>
      </c>
      <c r="C44" s="90">
        <f>'Hammer Info'!$A$8*C$6*$A$4*LN(10*$A44/12)</f>
        <v>184.6544973422302</v>
      </c>
      <c r="D44" s="90">
        <f>'Hammer Info'!$A$8*D$6*$A$4*LN(10*$A44/12)</f>
        <v>207.73630951000894</v>
      </c>
      <c r="E44" s="90">
        <f>'Hammer Info'!$A$8*E$6*$A$4*LN(10*$A44/12)</f>
        <v>230.81812167778773</v>
      </c>
      <c r="F44" s="90">
        <f>'Hammer Info'!$A$8*F$6*$A$4*LN(10*$A44/12)</f>
        <v>253.8999338455665</v>
      </c>
      <c r="G44" s="90">
        <f>'Hammer Info'!$A$8*G$6*$A$4*LN(10*$A44/12)</f>
        <v>276.9817460133453</v>
      </c>
      <c r="H44" s="90">
        <f>'Hammer Info'!$A$8*H$6*$A$4*LN(10*$A44/12)</f>
        <v>300.06355818112405</v>
      </c>
      <c r="I44" s="90">
        <f>'Hammer Info'!$A$8*I$6*$A$4*LN(10*$A44/12)</f>
        <v>323.1453703489028</v>
      </c>
      <c r="J44" s="90">
        <f>'Hammer Info'!$A$8*J$6*$A$4*LN(10*$A44/12)</f>
        <v>346.2271825166815</v>
      </c>
      <c r="K44" s="90">
        <f>'Hammer Info'!$A$8*K$6*$A$4*LN(10*$A44/12)</f>
        <v>369.3089946844604</v>
      </c>
      <c r="L44" s="90">
        <f>'Hammer Info'!$A$8*L$6*$A$4*LN(10*$A44/12)</f>
        <v>392.39080685223917</v>
      </c>
      <c r="M44" s="90">
        <f>'Hammer Info'!$A$8*M$6*$A$4*LN(10*$A44/12)</f>
        <v>415.4726190200179</v>
      </c>
      <c r="N44" s="90">
        <f>'Hammer Info'!$A$8*N$6*$A$4*LN(10*$A44/12)</f>
        <v>438.55443118779675</v>
      </c>
      <c r="O44" s="90">
        <f>'Hammer Info'!$A$8*O$6*$A$4*LN(10*$A44/12)</f>
        <v>461.63624335557546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</row>
    <row r="45" spans="1:72" ht="12.75">
      <c r="A45" s="49">
        <f>20*12</f>
        <v>240</v>
      </c>
      <c r="B45" s="10">
        <f t="shared" si="0"/>
        <v>20</v>
      </c>
      <c r="C45" s="90">
        <f>'Hammer Info'!$A$8*C$6*$A$4*LN(10*$A45/12)</f>
        <v>223.80092556298905</v>
      </c>
      <c r="D45" s="90">
        <f>'Hammer Info'!$A$8*D$6*$A$4*LN(10*$A45/12)</f>
        <v>251.77604125836265</v>
      </c>
      <c r="E45" s="90">
        <f>'Hammer Info'!$A$8*E$6*$A$4*LN(10*$A45/12)</f>
        <v>279.7511569537363</v>
      </c>
      <c r="F45" s="90">
        <f>'Hammer Info'!$A$8*F$6*$A$4*LN(10*$A45/12)</f>
        <v>307.72627264910994</v>
      </c>
      <c r="G45" s="90">
        <f>'Hammer Info'!$A$8*G$6*$A$4*LN(10*$A45/12)</f>
        <v>335.70138834448363</v>
      </c>
      <c r="H45" s="90">
        <f>'Hammer Info'!$A$8*H$6*$A$4*LN(10*$A45/12)</f>
        <v>363.6765040398572</v>
      </c>
      <c r="I45" s="90">
        <f>'Hammer Info'!$A$8*I$6*$A$4*LN(10*$A45/12)</f>
        <v>391.65161973523084</v>
      </c>
      <c r="J45" s="90">
        <f>'Hammer Info'!$A$8*J$6*$A$4*LN(10*$A45/12)</f>
        <v>419.6267354306044</v>
      </c>
      <c r="K45" s="90">
        <f>'Hammer Info'!$A$8*K$6*$A$4*LN(10*$A45/12)</f>
        <v>447.6018511259781</v>
      </c>
      <c r="L45" s="90">
        <f>'Hammer Info'!$A$8*L$6*$A$4*LN(10*$A45/12)</f>
        <v>475.5769668213518</v>
      </c>
      <c r="M45" s="90">
        <f>'Hammer Info'!$A$8*M$6*$A$4*LN(10*$A45/12)</f>
        <v>503.5520825167253</v>
      </c>
      <c r="N45" s="90">
        <f>'Hammer Info'!$A$8*N$6*$A$4*LN(10*$A45/12)</f>
        <v>531.527198212099</v>
      </c>
      <c r="O45" s="90">
        <f>'Hammer Info'!$A$8*O$6*$A$4*LN(10*$A45/12)</f>
        <v>559.5023139074726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ht="12.75">
      <c r="A47" s="69"/>
      <c r="B47" s="88" t="s">
        <v>5</v>
      </c>
      <c r="C47" s="69" t="s">
        <v>47</v>
      </c>
      <c r="D47" s="69"/>
      <c r="E47" s="69"/>
      <c r="F47" s="69"/>
      <c r="G47" s="69"/>
      <c r="H47" s="8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</row>
    <row r="48" spans="1:72" ht="12.75">
      <c r="A48" s="69"/>
      <c r="B48" s="88"/>
      <c r="C48" s="88" t="s">
        <v>5</v>
      </c>
      <c r="D48" s="69" t="s">
        <v>10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</row>
    <row r="49" spans="1:72" ht="12.75">
      <c r="A49" s="69"/>
      <c r="B49" s="69"/>
      <c r="C49" s="88" t="s">
        <v>6</v>
      </c>
      <c r="D49" s="69" t="s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</row>
    <row r="50" spans="1:72" ht="12.75">
      <c r="A50" s="69"/>
      <c r="B50" s="69"/>
      <c r="C50" s="88" t="s">
        <v>7</v>
      </c>
      <c r="D50" s="69" t="s">
        <v>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</row>
    <row r="51" spans="1:72" ht="12.75">
      <c r="A51" s="69"/>
      <c r="B51" s="69"/>
      <c r="C51" s="88" t="s">
        <v>8</v>
      </c>
      <c r="D51" s="69" t="s">
        <v>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</row>
    <row r="52" spans="1:72" ht="14.25">
      <c r="A52" s="69"/>
      <c r="B52" s="69"/>
      <c r="C52" s="88" t="s">
        <v>40</v>
      </c>
      <c r="D52" s="66">
        <f>+'Hammer Info'!C9</f>
        <v>1.8</v>
      </c>
      <c r="E52" s="66" t="str">
        <f>+'Hammer Info'!D9</f>
        <v>for Air/Steam Hammers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</row>
    <row r="53" spans="1:72" ht="14.25">
      <c r="A53" s="69"/>
      <c r="B53" s="69"/>
      <c r="C53" s="69"/>
      <c r="D53" s="66">
        <f>+'Hammer Info'!C10</f>
        <v>1.2</v>
      </c>
      <c r="E53" s="66" t="str">
        <f>+'Hammer Info'!D10</f>
        <v>for Open Ended Diesel Hammers and Precast Concrete Piles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</row>
    <row r="54" spans="1:72" ht="14.25">
      <c r="A54" s="69"/>
      <c r="B54" s="69"/>
      <c r="C54" s="69"/>
      <c r="D54" s="66">
        <f>+'Hammer Info'!C11</f>
        <v>1.6</v>
      </c>
      <c r="E54" s="66" t="str">
        <f>+'Hammer Info'!D11</f>
        <v>for Open Ended Diesel Hammers and Steel or Timber Piles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ht="14.25">
      <c r="A55" s="69"/>
      <c r="B55" s="69"/>
      <c r="C55" s="69"/>
      <c r="D55" s="66">
        <f>+'Hammer Info'!C12</f>
        <v>1.2</v>
      </c>
      <c r="E55" s="66" t="str">
        <f>+'Hammer Info'!D12</f>
        <v>for Closed Ended Diesel Hammers 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:72" ht="14.25">
      <c r="A56" s="69"/>
      <c r="B56" s="69"/>
      <c r="C56" s="69"/>
      <c r="D56" s="66">
        <f>+'Hammer Info'!C13</f>
        <v>1.9</v>
      </c>
      <c r="E56" s="66" t="str">
        <f>+'Hammer Info'!D13</f>
        <v>for Hydraulic Hammers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spans="1:72" ht="14.25">
      <c r="A57" s="69"/>
      <c r="B57" s="69"/>
      <c r="C57" s="69"/>
      <c r="D57" s="66">
        <f>+'Hammer Info'!C14</f>
        <v>0.9</v>
      </c>
      <c r="E57" s="66" t="str">
        <f>+'Hammer Info'!D14</f>
        <v>for Drop Hammers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</row>
    <row r="58" spans="1:7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</row>
    <row r="59" spans="1:7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</row>
    <row r="60" spans="1:7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</row>
    <row r="61" spans="1:7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</row>
    <row r="62" spans="1:7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</row>
    <row r="63" spans="1:7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</row>
    <row r="64" spans="1:7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</row>
    <row r="65" spans="1:7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</row>
    <row r="66" spans="1:7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</row>
    <row r="67" spans="1:7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</row>
    <row r="68" spans="1:7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</row>
    <row r="69" spans="1:7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</row>
    <row r="70" spans="1:7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</row>
    <row r="72" spans="1:7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</row>
    <row r="73" spans="1:7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</row>
    <row r="74" spans="1:7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</row>
    <row r="75" spans="1:7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</row>
    <row r="76" spans="1:7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</row>
    <row r="77" spans="1:7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</row>
    <row r="78" spans="1:7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</row>
    <row r="79" spans="1:7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</row>
    <row r="80" spans="1:7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</row>
    <row r="81" spans="1:7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</row>
    <row r="82" spans="1:7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</row>
    <row r="83" spans="1:7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</row>
    <row r="84" spans="1:7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</row>
    <row r="85" spans="1:7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</row>
    <row r="86" spans="1:7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</row>
    <row r="87" spans="1:7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</row>
    <row r="88" spans="1:7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</row>
    <row r="89" spans="16:72" ht="12.75"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</row>
    <row r="90" spans="16:72" ht="12.75"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</row>
    <row r="91" spans="16:72" ht="12.75"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</row>
    <row r="92" spans="16:72" ht="12.75"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</row>
    <row r="93" spans="16:72" ht="12.75"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</row>
    <row r="94" spans="16:72" ht="12.75"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</row>
    <row r="95" spans="16:72" ht="12.75"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</row>
    <row r="96" spans="16:72" ht="12.75"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</row>
    <row r="97" spans="16:72" ht="12.75"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</row>
    <row r="98" spans="16:72" ht="12.75"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</row>
    <row r="99" spans="16:72" ht="12.75"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</row>
    <row r="100" spans="16:72" ht="12.75"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</row>
    <row r="101" spans="16:72" ht="12.75"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</row>
    <row r="102" spans="16:72" ht="12.75"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</row>
    <row r="103" spans="16:72" ht="12.75"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</row>
    <row r="104" spans="16:72" ht="12.75"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</row>
    <row r="105" spans="16:72" ht="12.75"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</row>
    <row r="106" spans="16:72" ht="12.75"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</row>
    <row r="107" spans="16:72" ht="12.75"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</row>
    <row r="108" spans="16:72" ht="12.75"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</row>
    <row r="109" spans="16:72" ht="12.75"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</row>
    <row r="110" spans="16:72" ht="12.75"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</row>
    <row r="111" spans="16:72" ht="12.75"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</row>
    <row r="112" spans="16:72" ht="12.75"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</row>
    <row r="113" spans="16:72" ht="12.75"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</row>
    <row r="114" spans="16:72" ht="12.75"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</row>
    <row r="115" spans="16:72" ht="12.75"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</row>
    <row r="116" spans="16:72" ht="12.75"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</row>
    <row r="117" spans="16:72" ht="12.75"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</row>
    <row r="118" spans="16:72" ht="12.75"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</row>
    <row r="119" spans="16:72" ht="12.75"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</row>
    <row r="120" spans="16:72" ht="12.75"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</row>
    <row r="121" spans="16:72" ht="12.75"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</row>
    <row r="122" spans="16:72" ht="12.75"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</row>
    <row r="123" spans="16:72" ht="12.75"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</row>
    <row r="124" spans="16:72" ht="12.75"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</row>
    <row r="125" spans="16:72" ht="12.75"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</row>
    <row r="126" spans="16:72" ht="12.75"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</row>
    <row r="127" spans="16:72" ht="12.75"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</row>
    <row r="128" spans="16:72" ht="12.75"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</row>
    <row r="129" spans="16:72" ht="12.75"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</row>
    <row r="130" spans="16:72" ht="12.75"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</row>
    <row r="131" spans="16:72" ht="12.75"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</row>
    <row r="132" spans="16:72" ht="12.75"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</row>
    <row r="133" spans="16:72" ht="12.75"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</row>
    <row r="134" spans="16:72" ht="12.75"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</row>
    <row r="135" spans="16:72" ht="12.75"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</row>
    <row r="136" spans="16:72" ht="12.75"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</row>
    <row r="137" spans="16:72" ht="12.75"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</row>
    <row r="138" spans="16:72" ht="12.75"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</row>
    <row r="139" spans="16:72" ht="12.75"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</row>
    <row r="140" spans="16:72" ht="12.75"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</row>
    <row r="141" spans="16:72" ht="12.75"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</row>
    <row r="142" spans="16:72" ht="12.75"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</row>
    <row r="143" spans="16:72" ht="12.75"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</row>
    <row r="144" spans="16:72" ht="12.75"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</row>
    <row r="145" spans="16:72" ht="12.75"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</row>
    <row r="146" spans="16:72" ht="12.75"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</row>
    <row r="147" spans="16:72" ht="12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</row>
    <row r="148" spans="16:72" ht="12.75"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</row>
    <row r="149" spans="16:72" ht="12.75"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</row>
    <row r="150" spans="16:72" ht="12.75"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</row>
    <row r="151" spans="16:72" ht="12.75"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</row>
    <row r="152" spans="16:72" ht="12.75"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</row>
    <row r="153" spans="16:72" ht="12.75"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</row>
    <row r="154" spans="16:72" ht="12.75"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</row>
    <row r="155" spans="16:72" ht="12.75"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</row>
    <row r="156" spans="16:72" ht="12.75"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</row>
    <row r="157" spans="16:72" ht="12.75"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</row>
    <row r="158" spans="16:72" ht="12.75"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</row>
    <row r="159" spans="16:72" ht="12.75"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</row>
    <row r="160" spans="16:72" ht="12.75"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</row>
    <row r="161" spans="16:72" ht="12.75"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</row>
    <row r="162" spans="16:72" ht="12.75"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</row>
    <row r="163" spans="16:72" ht="12.75"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</row>
    <row r="164" spans="16:72" ht="12.75"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</row>
    <row r="165" spans="16:72" ht="12.75"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</row>
    <row r="166" spans="16:72" ht="12.75"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</row>
    <row r="167" spans="16:72" ht="12.75"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</row>
    <row r="168" spans="16:72" ht="12.75"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</row>
    <row r="169" spans="16:72" ht="12.75"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</row>
    <row r="170" spans="16:72" ht="12.75"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</row>
    <row r="171" spans="16:72" ht="12.75"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</row>
    <row r="172" spans="16:72" ht="12.75"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</row>
    <row r="173" spans="16:72" ht="12.75"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</row>
    <row r="174" spans="16:72" ht="12.75"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</row>
    <row r="175" spans="16:72" ht="12.75"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</row>
    <row r="176" spans="16:72" ht="12.75"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</row>
    <row r="177" spans="16:72" ht="12.75"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</row>
    <row r="178" spans="16:72" ht="12.75"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</row>
    <row r="179" spans="16:72" ht="12.75"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</row>
    <row r="180" spans="16:72" ht="12.75"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</row>
    <row r="181" spans="16:72" ht="12.75"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</row>
    <row r="182" spans="16:72" ht="12.75"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</row>
    <row r="183" spans="16:72" ht="12.75"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</row>
    <row r="184" spans="16:72" ht="12.75"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</row>
    <row r="185" spans="16:72" ht="12.75"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</row>
    <row r="186" spans="16:72" ht="12.75"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</row>
    <row r="187" spans="16:72" ht="12.75"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</row>
    <row r="188" spans="16:72" ht="12.75"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</row>
    <row r="189" spans="16:72" ht="12.75"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</row>
    <row r="190" spans="16:72" ht="12.75"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</row>
    <row r="191" spans="16:72" ht="12.75"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</row>
    <row r="192" spans="16:72" ht="12.75"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</row>
    <row r="193" spans="16:72" ht="12.75"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</row>
    <row r="194" spans="16:72" ht="12.75"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</row>
    <row r="195" spans="16:72" ht="12.75"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</row>
    <row r="196" spans="16:72" ht="12.75"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</row>
    <row r="197" spans="16:72" ht="12.75"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</row>
    <row r="198" spans="16:72" ht="12.75"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</row>
    <row r="199" spans="16:72" ht="12.75"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</row>
    <row r="200" spans="16:72" ht="12.75"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</row>
    <row r="201" spans="16:72" ht="12.75"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</row>
    <row r="202" spans="16:72" ht="12.75"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</row>
    <row r="203" spans="16:72" ht="12.75"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</row>
    <row r="204" spans="16:72" ht="12.75"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</row>
    <row r="205" spans="16:72" ht="12.75"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</row>
    <row r="206" spans="16:72" ht="12.75"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</row>
    <row r="207" spans="16:72" ht="12.75"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</row>
    <row r="208" spans="16:72" ht="12.75"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</row>
    <row r="209" spans="16:72" ht="12.75"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</row>
    <row r="210" spans="16:72" ht="12.75"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</row>
    <row r="211" spans="16:72" ht="12.75"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</row>
    <row r="212" spans="16:72" ht="12.75"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</row>
    <row r="213" spans="16:72" ht="12.75"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</row>
    <row r="214" spans="16:72" ht="12.75"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</row>
    <row r="215" spans="16:72" ht="12.75"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</row>
    <row r="216" spans="16:72" ht="12.75"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</row>
    <row r="217" spans="16:72" ht="12.75"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</row>
    <row r="218" spans="16:72" ht="12.75"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</row>
    <row r="219" spans="16:72" ht="12.75"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</row>
    <row r="220" spans="16:72" ht="12.75"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</row>
    <row r="221" spans="16:72" ht="12.75"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</row>
    <row r="222" spans="16:72" ht="12.75"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</row>
    <row r="223" spans="16:72" ht="12.75"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</row>
    <row r="224" spans="16:72" ht="12.75"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</row>
    <row r="225" spans="16:72" ht="12.75"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</row>
    <row r="226" spans="16:72" ht="12.75"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</row>
    <row r="227" spans="16:72" ht="12.75"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</row>
    <row r="228" spans="16:72" ht="12.75"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</row>
    <row r="229" spans="16:72" ht="12.75"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</row>
    <row r="230" spans="16:72" ht="12.75"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</row>
    <row r="231" spans="16:72" ht="12.75"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</row>
    <row r="232" spans="16:72" ht="12.75"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</row>
    <row r="233" spans="16:72" ht="12.75"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</row>
    <row r="234" spans="16:72" ht="12.75"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</row>
    <row r="235" spans="16:72" ht="12.75"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</row>
    <row r="236" spans="16:72" ht="12.75"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</row>
    <row r="237" spans="16:72" ht="12.75"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</row>
    <row r="238" spans="16:72" ht="12.75"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</row>
    <row r="239" spans="16:72" ht="12.75"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</row>
    <row r="240" spans="16:72" ht="12.75"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</row>
    <row r="241" spans="16:72" ht="12.75"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</row>
    <row r="242" spans="16:72" ht="12.75"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</row>
    <row r="243" spans="16:72" ht="12.75"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</row>
    <row r="244" spans="16:72" ht="12.75"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</row>
    <row r="245" spans="16:72" ht="12.75"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</row>
    <row r="246" spans="16:72" ht="12.75"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</row>
    <row r="247" spans="16:72" ht="12.75"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</row>
    <row r="248" spans="16:72" ht="12.75"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</row>
    <row r="249" spans="16:72" ht="12.75"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</row>
    <row r="250" spans="16:72" ht="12.75"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</row>
    <row r="251" spans="16:72" ht="12.75"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</row>
    <row r="252" spans="16:72" ht="12.7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</row>
    <row r="253" spans="16:72" ht="12.7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</row>
    <row r="254" spans="16:72" ht="12.7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</row>
    <row r="255" spans="16:72" ht="12.7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</row>
    <row r="256" spans="16:72" ht="12.7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</row>
    <row r="257" spans="16:72" ht="12.7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</row>
    <row r="258" spans="16:72" ht="12.7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</row>
    <row r="259" spans="16:72" ht="12.7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</row>
    <row r="260" spans="16:72" ht="12.7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</row>
    <row r="261" spans="16:72" ht="12.7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</row>
    <row r="262" spans="16:72" ht="12.7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</row>
    <row r="263" spans="16:72" ht="12.7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</row>
    <row r="264" spans="16:72" ht="12.7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</row>
    <row r="265" spans="16:72" ht="12.7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</row>
    <row r="266" spans="16:72" ht="12.7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</row>
    <row r="267" spans="16:72" ht="12.7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</row>
    <row r="268" spans="16:72" ht="12.7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</row>
    <row r="269" spans="16:72" ht="12.75"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</row>
    <row r="270" spans="16:72" ht="12.75"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</row>
    <row r="271" spans="16:72" ht="12.75"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</row>
    <row r="272" spans="16:72" ht="12.75"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</row>
    <row r="273" spans="16:72" ht="12.75"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</row>
    <row r="274" spans="16:72" ht="12.75"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</row>
    <row r="275" spans="16:72" ht="12.75"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</row>
    <row r="276" spans="16:72" ht="12.75"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</row>
    <row r="277" spans="16:72" ht="12.75"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</row>
    <row r="278" spans="16:72" ht="12.75"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</row>
    <row r="279" spans="16:72" ht="12.75"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</row>
    <row r="280" spans="16:72" ht="12.75"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</row>
    <row r="281" spans="16:72" ht="12.75"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</row>
    <row r="282" spans="16:72" ht="12.75"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</row>
    <row r="283" spans="16:72" ht="12.75"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</row>
    <row r="284" spans="16:72" ht="12.75"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</row>
    <row r="285" spans="16:72" ht="12.75"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</row>
    <row r="286" spans="16:72" ht="12.75"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</row>
    <row r="287" spans="16:72" ht="12.75"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</row>
    <row r="288" spans="16:72" ht="12.75"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</row>
    <row r="289" spans="16:72" ht="12.75"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</row>
    <row r="290" spans="16:72" ht="12.75"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</row>
    <row r="291" spans="16:72" ht="12.75"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</row>
    <row r="292" spans="16:72" ht="12.75"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</row>
    <row r="293" spans="16:72" ht="12.75"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</row>
    <row r="294" spans="16:72" ht="12.75"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</row>
    <row r="295" spans="16:72" ht="12.75"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</row>
    <row r="296" spans="16:72" ht="12.75"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</row>
    <row r="297" spans="16:72" ht="12.75"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</row>
    <row r="298" spans="16:72" ht="12.75"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</row>
    <row r="299" spans="16:72" ht="12.75"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</row>
    <row r="300" spans="16:72" ht="12.75"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</row>
    <row r="301" spans="16:72" ht="12.75"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</row>
    <row r="302" spans="16:72" ht="12.7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</row>
    <row r="303" spans="16:72" ht="12.7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</row>
    <row r="304" spans="16:72" ht="12.7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</row>
    <row r="305" spans="16:72" ht="12.7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</row>
    <row r="306" spans="16:72" ht="12.7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</row>
    <row r="307" spans="16:72" ht="12.7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</row>
    <row r="308" spans="16:72" ht="12.7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</row>
    <row r="309" spans="16:72" ht="12.7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</row>
    <row r="310" spans="16:72" ht="12.7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</row>
    <row r="311" spans="16:72" ht="12.7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</row>
    <row r="312" spans="16:72" ht="12.7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</row>
    <row r="313" spans="16:72" ht="12.7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</row>
    <row r="314" spans="16:72" ht="12.7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</row>
    <row r="315" spans="16:72" ht="12.7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</row>
    <row r="316" spans="16:72" ht="12.7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</row>
    <row r="317" spans="16:72" ht="12.7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</row>
    <row r="318" spans="16:72" ht="12.7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</row>
    <row r="319" spans="16:72" ht="12.75"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</row>
    <row r="320" spans="16:72" ht="12.75"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</row>
    <row r="321" spans="16:72" ht="12.75"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</row>
    <row r="322" spans="16:72" ht="12.75"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</row>
    <row r="323" spans="16:72" ht="12.75"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</row>
    <row r="324" spans="16:72" ht="12.75"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</row>
    <row r="325" spans="16:72" ht="12.75"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</row>
    <row r="326" spans="16:72" ht="12.75"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</row>
    <row r="327" spans="16:72" ht="12.75"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</row>
    <row r="328" spans="16:72" ht="12.75"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</row>
    <row r="329" spans="16:72" ht="12.75"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</row>
    <row r="330" spans="16:72" ht="12.75"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</row>
    <row r="331" spans="16:72" ht="12.75"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</row>
    <row r="332" spans="16:72" ht="12.75"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</row>
    <row r="333" spans="16:72" ht="12.75"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</row>
    <row r="334" spans="16:72" ht="12.75"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</row>
    <row r="335" spans="16:72" ht="12.75"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</row>
    <row r="336" spans="16:72" ht="12.75"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</row>
    <row r="337" spans="16:72" ht="12.75"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</row>
    <row r="338" spans="16:72" ht="12.75"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</row>
    <row r="339" spans="16:72" ht="12.75"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</row>
    <row r="340" spans="16:72" ht="12.75"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</row>
    <row r="341" spans="16:72" ht="12.75"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</row>
    <row r="342" spans="16:72" ht="12.75"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</row>
    <row r="343" spans="16:72" ht="12.75"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</row>
    <row r="344" spans="16:72" ht="12.75"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</row>
    <row r="345" spans="16:72" ht="12.75"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</row>
    <row r="346" spans="16:72" ht="12.75"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</row>
    <row r="347" spans="16:72" ht="12.75"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</row>
    <row r="348" spans="16:72" ht="12.75"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</row>
    <row r="349" spans="16:72" ht="12.75"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</row>
    <row r="350" spans="16:72" ht="12.75"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</row>
    <row r="351" spans="16:72" ht="12.75"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</row>
    <row r="352" spans="16:72" ht="12.75"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</row>
    <row r="353" spans="16:72" ht="12.75"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</row>
    <row r="354" spans="16:72" ht="12.75"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</row>
    <row r="355" spans="16:72" ht="12.75"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</row>
    <row r="356" spans="16:72" ht="12.75"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</row>
    <row r="357" spans="16:72" ht="12.75"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</row>
    <row r="358" spans="16:72" ht="12.75"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</row>
    <row r="359" spans="16:72" ht="12.75"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</row>
    <row r="360" spans="16:72" ht="12.75"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</row>
    <row r="361" spans="16:72" ht="12.75"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</row>
    <row r="362" spans="16:72" ht="12.75"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</row>
    <row r="363" spans="16:72" ht="12.75"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</row>
    <row r="364" spans="16:72" ht="12.75"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</row>
    <row r="365" spans="16:72" ht="12.75"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</row>
    <row r="366" spans="16:72" ht="12.75"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</row>
    <row r="367" spans="16:72" ht="12.75"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</row>
    <row r="368" spans="16:72" ht="12.75"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</row>
    <row r="369" spans="16:72" ht="12.75"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</row>
    <row r="370" spans="16:72" ht="12.75"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</row>
    <row r="371" spans="16:72" ht="12.75"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</row>
    <row r="372" spans="16:72" ht="12.75"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</row>
    <row r="373" spans="16:72" ht="12.75"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</row>
    <row r="374" spans="16:72" ht="12.75"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</row>
    <row r="375" spans="16:72" ht="12.75"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</row>
    <row r="376" spans="16:72" ht="12.75"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</row>
    <row r="377" spans="16:72" ht="12.75"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</row>
    <row r="378" spans="16:72" ht="12.75"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</row>
    <row r="379" spans="16:72" ht="12.75"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</row>
    <row r="380" spans="16:72" ht="12.75"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</row>
    <row r="381" spans="16:72" ht="12.75"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</row>
    <row r="382" spans="16:72" ht="12.75"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</row>
    <row r="383" spans="16:72" ht="12.75"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</row>
    <row r="384" spans="16:72" ht="12.75"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</row>
    <row r="385" spans="16:72" ht="12.75"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</row>
    <row r="386" spans="16:72" ht="12.75"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</row>
    <row r="387" spans="16:72" ht="12.75"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</row>
    <row r="388" spans="16:72" ht="12.75"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</row>
    <row r="389" spans="16:72" ht="12.75"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</row>
    <row r="390" spans="16:72" ht="12.75"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</row>
    <row r="391" spans="16:72" ht="12.75"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</row>
    <row r="392" spans="16:72" ht="12.75"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</row>
    <row r="393" spans="16:72" ht="12.75"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</row>
    <row r="394" spans="16:72" ht="12.75"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</row>
    <row r="395" spans="16:72" ht="12.75"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</row>
    <row r="396" spans="16:72" ht="12.75"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</row>
    <row r="397" spans="16:72" ht="12.75"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</row>
    <row r="398" spans="16:72" ht="12.75"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</row>
    <row r="399" spans="16:72" ht="12.75"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</row>
    <row r="400" spans="16:72" ht="12.75"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</row>
    <row r="401" spans="16:72" ht="12.75"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</row>
    <row r="402" spans="16:72" ht="12.75"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</row>
    <row r="403" spans="16:72" ht="12.75"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</row>
    <row r="404" spans="16:72" ht="12.75"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</row>
    <row r="405" spans="16:72" ht="12.75"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</row>
    <row r="406" spans="16:72" ht="12.75"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</row>
    <row r="407" spans="16:72" ht="12.75"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</row>
    <row r="408" spans="16:72" ht="12.75"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</row>
    <row r="409" spans="16:72" ht="12.75"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</row>
    <row r="410" spans="16:72" ht="12.75"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</row>
    <row r="411" spans="16:72" ht="12.75"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</row>
    <row r="412" spans="16:72" ht="12.75"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</row>
    <row r="413" spans="16:72" ht="12.75"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</row>
    <row r="414" spans="16:72" ht="12.75"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</row>
    <row r="415" spans="16:72" ht="12.75"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</row>
    <row r="416" spans="16:72" ht="12.75"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</row>
    <row r="417" spans="16:72" ht="12.75"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</row>
    <row r="418" spans="16:72" ht="12.75"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</row>
    <row r="419" spans="16:72" ht="12.75"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</row>
    <row r="420" spans="16:72" ht="12.75"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</row>
    <row r="421" spans="16:72" ht="12.75"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</row>
    <row r="422" spans="16:72" ht="12.75"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</row>
    <row r="423" spans="16:72" ht="12.75"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</row>
    <row r="424" spans="16:72" ht="12.75"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</row>
    <row r="425" spans="16:72" ht="12.75"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</row>
    <row r="426" spans="16:72" ht="12.75"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</row>
    <row r="427" spans="16:72" ht="12.75"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</row>
    <row r="428" spans="16:72" ht="12.75"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</row>
    <row r="429" spans="16:72" ht="12.75"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</row>
    <row r="430" spans="16:72" ht="12.75"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</row>
    <row r="431" spans="16:72" ht="12.75"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</row>
    <row r="432" spans="16:72" ht="12.75"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</row>
    <row r="433" spans="16:72" ht="12.75"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</row>
    <row r="434" spans="16:72" ht="12.75"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</row>
    <row r="435" spans="16:72" ht="12.75"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</row>
    <row r="436" spans="16:72" ht="12.75"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</row>
    <row r="437" spans="16:72" ht="12.75"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</row>
    <row r="438" spans="16:72" ht="12.75"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</row>
    <row r="439" spans="16:72" ht="12.75"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</row>
    <row r="440" spans="16:72" ht="12.75"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</row>
    <row r="441" spans="16:72" ht="12.75"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</row>
    <row r="442" spans="16:72" ht="12.75"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</row>
    <row r="443" spans="16:72" ht="12.75"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</row>
    <row r="444" spans="16:72" ht="12.75"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</row>
    <row r="445" spans="16:72" ht="12.75"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</row>
    <row r="446" spans="16:72" ht="12.75"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</row>
    <row r="447" spans="16:72" ht="12.75"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</row>
    <row r="448" spans="16:72" ht="12.75"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</row>
    <row r="449" spans="16:72" ht="12.75"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</row>
    <row r="450" spans="16:72" ht="12.75"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</row>
    <row r="451" spans="16:72" ht="12.75"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</row>
    <row r="452" spans="16:72" ht="12.75"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</row>
    <row r="453" spans="16:72" ht="12.75"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</row>
    <row r="454" spans="16:72" ht="12.75"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</row>
    <row r="455" spans="16:72" ht="12.75"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</row>
    <row r="456" spans="16:72" ht="12.75"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</row>
    <row r="457" spans="16:72" ht="12.75"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</row>
    <row r="458" spans="16:72" ht="12.75"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</row>
    <row r="459" spans="16:72" ht="12.75"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</row>
    <row r="460" spans="16:72" ht="12.75"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</row>
    <row r="461" spans="16:72" ht="12.75"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</row>
    <row r="462" spans="16:72" ht="12.75"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</row>
    <row r="463" spans="16:72" ht="12.75"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</row>
    <row r="464" spans="16:72" ht="12.75"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</row>
    <row r="465" spans="16:72" ht="12.75"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</row>
    <row r="466" spans="16:72" ht="12.75"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</row>
    <row r="467" spans="16:72" ht="12.75"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</row>
    <row r="468" spans="16:72" ht="12.75"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</row>
    <row r="469" spans="16:72" ht="12.75"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</row>
    <row r="470" spans="16:72" ht="12.75"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</row>
    <row r="471" spans="16:72" ht="12.75"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</row>
    <row r="472" spans="16:72" ht="12.75"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</row>
    <row r="473" spans="16:72" ht="12.75"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</row>
    <row r="474" spans="16:72" ht="12.75"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</row>
    <row r="475" spans="16:72" ht="12.75"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</row>
    <row r="476" spans="16:72" ht="12.75"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</row>
    <row r="477" spans="16:72" ht="12.75"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</row>
    <row r="478" spans="16:72" ht="12.75"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</row>
    <row r="479" spans="16:72" ht="12.75"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</row>
    <row r="480" spans="16:72" ht="12.75"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</row>
    <row r="481" spans="16:72" ht="12.75"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</row>
    <row r="482" spans="16:72" ht="12.75"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</row>
    <row r="483" spans="16:72" ht="12.75"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</row>
    <row r="484" spans="16:72" ht="12.75"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</row>
    <row r="485" spans="16:72" ht="12.75"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</row>
    <row r="486" spans="16:72" ht="12.75"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</row>
    <row r="487" spans="16:72" ht="12.75"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</row>
    <row r="488" spans="16:72" ht="12.75"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</row>
    <row r="489" spans="16:72" ht="12.75"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</row>
    <row r="490" spans="16:72" ht="12.75"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</row>
    <row r="491" spans="16:72" ht="12.75"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</row>
    <row r="492" spans="16:72" ht="12.75"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</row>
    <row r="493" spans="16:72" ht="12.75"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</row>
    <row r="494" spans="16:72" ht="12.75"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</row>
    <row r="495" spans="16:72" ht="12.75"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</row>
    <row r="496" spans="16:72" ht="12.75"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</row>
    <row r="497" spans="16:72" ht="12.75"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</row>
    <row r="498" spans="16:72" ht="12.75"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</row>
    <row r="499" spans="16:72" ht="12.75"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</row>
    <row r="500" spans="16:72" ht="12.75"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</row>
    <row r="501" spans="16:72" ht="12.75"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</row>
    <row r="502" spans="16:72" ht="12.75"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</row>
    <row r="503" spans="16:72" ht="12.75"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</row>
    <row r="504" spans="16:72" ht="12.75"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</row>
    <row r="505" spans="16:72" ht="12.75"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</row>
    <row r="506" spans="16:72" ht="12.75"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</row>
    <row r="507" spans="16:72" ht="12.75"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</row>
    <row r="508" spans="16:72" ht="12.75"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</row>
    <row r="509" spans="16:72" ht="12.75"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</row>
    <row r="510" spans="16:72" ht="12.75"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</row>
    <row r="511" spans="16:72" ht="12.75"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</row>
    <row r="512" spans="16:72" ht="12.75"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</row>
    <row r="513" spans="16:72" ht="12.75"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</row>
    <row r="514" spans="16:72" ht="12.75"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</row>
    <row r="515" spans="16:72" ht="12.75"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</row>
    <row r="516" spans="16:72" ht="12.75"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</row>
    <row r="517" spans="16:72" ht="12.75"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</row>
    <row r="518" spans="16:72" ht="12.75"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</row>
    <row r="519" spans="16:72" ht="12.75"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</row>
    <row r="520" spans="16:72" ht="12.75"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</row>
    <row r="521" spans="16:72" ht="12.75"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</row>
    <row r="522" spans="16:72" ht="12.75"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</row>
    <row r="523" spans="16:72" ht="12.75"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</row>
    <row r="524" spans="16:72" ht="12.75"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</row>
    <row r="525" spans="16:72" ht="12.75"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</row>
    <row r="526" spans="16:72" ht="12.75"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</row>
    <row r="527" spans="16:72" ht="12.75"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</row>
    <row r="528" spans="16:72" ht="12.75"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</row>
    <row r="529" spans="16:72" ht="12.75"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</row>
    <row r="530" spans="16:72" ht="12.75"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</row>
    <row r="531" spans="16:72" ht="12.75"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</row>
    <row r="532" spans="16:72" ht="12.75"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</row>
    <row r="533" spans="16:72" ht="12.75"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</row>
    <row r="534" spans="16:72" ht="12.75"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</row>
    <row r="535" spans="16:72" ht="12.75"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</row>
    <row r="536" spans="16:72" ht="12.75"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</row>
    <row r="537" spans="16:72" ht="12.75"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</row>
    <row r="538" spans="16:72" ht="12.75"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</row>
    <row r="539" spans="16:72" ht="12.75"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</row>
    <row r="540" spans="16:72" ht="12.75"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</row>
    <row r="541" spans="16:72" ht="12.75"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</row>
    <row r="542" spans="16:72" ht="12.75"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</row>
    <row r="543" spans="16:72" ht="12.75"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</row>
    <row r="544" spans="16:72" ht="12.75"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</row>
    <row r="545" spans="16:72" ht="12.75"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</row>
    <row r="546" spans="16:72" ht="12.75"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</row>
    <row r="547" spans="16:72" ht="12.75"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</row>
    <row r="548" spans="16:72" ht="12.75"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</row>
    <row r="549" spans="16:72" ht="12.75"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</row>
    <row r="550" spans="16:72" ht="12.75"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</row>
    <row r="551" spans="16:72" ht="12.75"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</row>
    <row r="552" spans="16:72" ht="12.75"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</row>
    <row r="553" spans="16:72" ht="12.75"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</row>
    <row r="554" spans="16:72" ht="12.75"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</row>
    <row r="555" spans="16:72" ht="12.75"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</row>
    <row r="556" spans="16:72" ht="12.75"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</row>
    <row r="557" spans="16:72" ht="12.75"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</row>
    <row r="558" spans="16:72" ht="12.75"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</row>
    <row r="559" spans="16:72" ht="12.75"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</row>
    <row r="560" spans="16:72" ht="12.75"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</row>
    <row r="561" spans="16:72" ht="12.75"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</row>
    <row r="562" spans="16:72" ht="12.75"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</row>
    <row r="563" spans="16:72" ht="12.75"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</row>
    <row r="564" spans="16:72" ht="12.75"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</row>
    <row r="565" spans="16:72" ht="12.75"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</row>
    <row r="566" spans="16:72" ht="12.75"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</row>
    <row r="567" spans="16:72" ht="12.75"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</row>
    <row r="568" spans="16:72" ht="12.75"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</row>
    <row r="569" spans="16:72" ht="12.75"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</row>
    <row r="570" spans="16:72" ht="12.75"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</row>
    <row r="571" spans="16:72" ht="12.75"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</row>
    <row r="572" spans="16:72" ht="12.75"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</row>
    <row r="573" spans="16:72" ht="12.75"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</row>
    <row r="574" spans="16:72" ht="12.75"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</row>
    <row r="575" spans="16:72" ht="12.75"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</row>
    <row r="576" spans="16:72" ht="12.75"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</row>
    <row r="577" spans="16:72" ht="12.75"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</row>
    <row r="578" spans="16:72" ht="12.75"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</row>
    <row r="579" spans="16:72" ht="12.75"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</row>
    <row r="580" spans="16:72" ht="12.75"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</row>
    <row r="581" spans="16:72" ht="12.75"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</row>
    <row r="582" spans="16:72" ht="12.75"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</row>
    <row r="583" spans="16:72" ht="12.75"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</row>
    <row r="584" spans="16:72" ht="12.75"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</row>
    <row r="585" spans="16:72" ht="12.75"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</row>
    <row r="586" spans="16:72" ht="12.75"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</row>
    <row r="587" spans="16:72" ht="12.75"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</row>
    <row r="588" spans="16:72" ht="12.75"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</row>
    <row r="589" spans="16:72" ht="12.75"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</row>
    <row r="590" spans="16:72" ht="12.75"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</row>
    <row r="591" spans="16:72" ht="12.75"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</row>
    <row r="592" spans="16:72" ht="12.75"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</row>
    <row r="593" spans="16:72" ht="12.75"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</row>
    <row r="594" spans="16:72" ht="12.75"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</row>
    <row r="595" spans="16:72" ht="12.75"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</row>
    <row r="596" spans="16:72" ht="12.75"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</row>
    <row r="597" spans="16:72" ht="12.75"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</row>
    <row r="598" spans="16:72" ht="12.75"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</row>
    <row r="599" spans="16:72" ht="12.75"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</row>
    <row r="600" spans="16:72" ht="12.75"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</row>
    <row r="601" spans="16:72" ht="12.75"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</row>
    <row r="602" spans="16:72" ht="12.75"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</row>
    <row r="603" spans="16:72" ht="12.75"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</row>
    <row r="604" spans="16:72" ht="12.75"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</row>
    <row r="605" spans="16:72" ht="12.75"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</row>
    <row r="606" spans="16:72" ht="12.75"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</row>
    <row r="607" spans="16:72" ht="12.75"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</row>
    <row r="608" spans="16:72" ht="12.75"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</row>
    <row r="609" spans="16:72" ht="12.75"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</row>
    <row r="610" spans="16:72" ht="12.75"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</row>
    <row r="611" spans="16:72" ht="12.75"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</row>
    <row r="612" spans="16:72" ht="12.75"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</row>
    <row r="613" spans="16:72" ht="12.75"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</row>
    <row r="614" spans="16:72" ht="12.75"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</row>
    <row r="615" spans="16:72" ht="12.75"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</row>
    <row r="616" spans="16:72" ht="12.75"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</row>
    <row r="617" spans="16:72" ht="12.75"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</row>
    <row r="618" spans="16:72" ht="12.75"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</row>
    <row r="619" spans="16:72" ht="12.75"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</row>
    <row r="620" spans="16:72" ht="12.75"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</row>
    <row r="621" spans="16:72" ht="12.75"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</row>
    <row r="622" spans="16:72" ht="12.75"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</row>
    <row r="623" spans="16:72" ht="12.75"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</row>
    <row r="624" spans="16:72" ht="12.75"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</row>
    <row r="625" spans="16:72" ht="12.75"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</row>
    <row r="626" spans="16:72" ht="12.75"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</row>
    <row r="627" spans="16:72" ht="12.75"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</row>
    <row r="628" spans="16:72" ht="12.75"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</row>
    <row r="629" spans="16:72" ht="12.75"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</row>
    <row r="630" spans="16:72" ht="12.75"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</row>
    <row r="631" spans="16:72" ht="12.75"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</row>
    <row r="632" spans="16:72" ht="12.75"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</row>
    <row r="633" spans="16:72" ht="12.75"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</row>
    <row r="634" spans="16:72" ht="12.75"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</row>
    <row r="635" spans="16:72" ht="12.75"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</row>
    <row r="636" spans="16:72" ht="12.75"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</row>
    <row r="637" spans="16:72" ht="12.75"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</row>
    <row r="638" spans="16:72" ht="12.75"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</row>
    <row r="639" spans="16:72" ht="12.75"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</row>
    <row r="640" spans="16:72" ht="12.75"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</row>
    <row r="641" spans="16:72" ht="12.75"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</row>
    <row r="642" spans="16:72" ht="12.75"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</row>
    <row r="643" spans="16:72" ht="12.75"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</row>
    <row r="644" spans="16:72" ht="12.75"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</row>
    <row r="645" spans="16:72" ht="12.75"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</row>
    <row r="646" spans="16:72" ht="12.75"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</row>
    <row r="647" spans="16:72" ht="12.75"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</row>
    <row r="648" spans="16:72" ht="12.75"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</row>
    <row r="649" spans="16:72" ht="12.75"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</row>
    <row r="650" spans="16:72" ht="12.75"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</row>
    <row r="651" spans="16:72" ht="12.75"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</row>
    <row r="652" spans="16:72" ht="12.75"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</row>
    <row r="653" spans="16:72" ht="12.75"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</row>
    <row r="654" spans="16:72" ht="12.75"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</row>
    <row r="655" spans="16:72" ht="12.75"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</row>
    <row r="656" spans="16:72" ht="12.75"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</row>
    <row r="657" spans="16:72" ht="12.75"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</row>
    <row r="658" spans="16:72" ht="12.75"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</row>
    <row r="659" spans="16:72" ht="12.75"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</row>
    <row r="660" spans="16:72" ht="12.75"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</row>
    <row r="661" spans="16:72" ht="12.75"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</row>
    <row r="662" spans="16:72" ht="12.75"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</row>
    <row r="663" spans="16:72" ht="12.75"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</row>
    <row r="664" spans="16:72" ht="12.75"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</row>
    <row r="665" spans="16:72" ht="12.75"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</row>
    <row r="666" spans="16:72" ht="12.75"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</row>
    <row r="667" spans="16:72" ht="12.75"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</row>
    <row r="668" spans="16:72" ht="12.75"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</row>
    <row r="669" spans="16:72" ht="12.75"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</row>
    <row r="670" spans="16:72" ht="12.75"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</row>
    <row r="671" spans="16:72" ht="12.75"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</row>
    <row r="672" spans="16:72" ht="12.75"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</row>
    <row r="673" spans="16:72" ht="12.75"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</row>
    <row r="674" spans="16:72" ht="12.75"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</row>
    <row r="675" spans="16:72" ht="12.75"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</row>
    <row r="676" spans="16:72" ht="12.75"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</row>
    <row r="677" spans="16:72" ht="12.75"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</row>
    <row r="678" spans="16:72" ht="12.75"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</row>
    <row r="679" spans="16:72" ht="12.75"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</row>
    <row r="680" spans="16:72" ht="12.75"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</row>
    <row r="681" spans="16:72" ht="12.75"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</row>
    <row r="682" spans="16:72" ht="12.75"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</row>
    <row r="683" spans="16:72" ht="12.75"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</row>
    <row r="684" spans="16:72" ht="12.75"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</row>
    <row r="685" spans="16:72" ht="12.75"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</row>
    <row r="686" spans="16:72" ht="12.75"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</row>
    <row r="687" spans="16:72" ht="12.75"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</row>
    <row r="688" spans="16:72" ht="12.75"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</row>
    <row r="689" spans="16:72" ht="12.75"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</row>
    <row r="690" spans="16:72" ht="12.75"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</row>
    <row r="691" spans="16:72" ht="12.75"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</row>
    <row r="692" spans="16:72" ht="12.75"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</row>
    <row r="693" spans="16:72" ht="12.75"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</row>
    <row r="694" spans="16:72" ht="12.75"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</row>
    <row r="695" spans="16:72" ht="12.75"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</row>
    <row r="696" spans="16:72" ht="12.75"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</row>
    <row r="697" spans="16:72" ht="12.75"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</row>
    <row r="698" spans="16:72" ht="12.75"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</row>
    <row r="699" spans="16:72" ht="12.75"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</row>
    <row r="700" spans="16:72" ht="12.75"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</row>
    <row r="701" spans="16:72" ht="12.75"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</row>
    <row r="702" spans="16:72" ht="12.75"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</row>
    <row r="703" spans="16:72" ht="12.75"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</row>
    <row r="704" spans="16:72" ht="12.75"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</row>
    <row r="705" spans="16:72" ht="12.75"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</row>
    <row r="706" spans="16:72" ht="12.75"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</row>
    <row r="707" spans="16:72" ht="12.75"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</row>
    <row r="708" spans="16:72" ht="12.75"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</row>
    <row r="709" spans="16:72" ht="12.75"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</row>
    <row r="710" spans="16:72" ht="12.75"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</row>
    <row r="711" spans="16:72" ht="12.75"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</row>
    <row r="712" spans="16:72" ht="12.75"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</row>
    <row r="713" spans="16:72" ht="12.75"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</row>
    <row r="714" spans="16:72" ht="12.75"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</row>
    <row r="715" spans="16:72" ht="12.75"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</row>
    <row r="716" spans="16:72" ht="12.75"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</row>
    <row r="717" spans="16:72" ht="12.75"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</row>
    <row r="718" spans="16:72" ht="12.75"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</row>
    <row r="719" spans="16:72" ht="12.75"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</row>
    <row r="720" spans="16:72" ht="12.75"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</row>
    <row r="721" spans="16:72" ht="12.75"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</row>
    <row r="722" spans="16:72" ht="12.75"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</row>
    <row r="723" spans="16:72" ht="12.75"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</row>
    <row r="724" spans="16:72" ht="12.75"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</row>
    <row r="725" spans="16:72" ht="12.75"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</row>
    <row r="726" spans="16:72" ht="12.75"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</row>
    <row r="727" spans="16:72" ht="12.75"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</row>
    <row r="728" spans="16:72" ht="12.75"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</row>
    <row r="729" spans="16:72" ht="12.75"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</row>
    <row r="730" spans="16:72" ht="12.75"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</row>
    <row r="731" spans="16:72" ht="12.75"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</row>
    <row r="732" spans="16:72" ht="12.75"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</row>
    <row r="733" spans="16:72" ht="12.75"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</row>
    <row r="734" spans="16:72" ht="12.75"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</row>
    <row r="735" spans="16:72" ht="12.75"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</row>
    <row r="736" spans="16:72" ht="12.75"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</row>
    <row r="737" spans="16:72" ht="12.75"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</row>
    <row r="738" spans="16:72" ht="12.75"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</row>
    <row r="739" spans="16:72" ht="12.75"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</row>
    <row r="740" spans="16:72" ht="12.75"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</row>
    <row r="741" spans="16:72" ht="12.75"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</row>
    <row r="742" spans="16:72" ht="12.75"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</row>
    <row r="743" spans="16:72" ht="12.75"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</row>
    <row r="744" spans="16:72" ht="12.75"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</row>
    <row r="745" spans="16:72" ht="12.75"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</row>
    <row r="746" spans="16:72" ht="12.75"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</row>
    <row r="747" spans="16:72" ht="12.75"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</row>
    <row r="748" spans="16:72" ht="12.75"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</row>
    <row r="749" spans="16:72" ht="12.75"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</row>
    <row r="750" spans="16:72" ht="12.75"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</row>
    <row r="751" spans="16:72" ht="12.75"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</row>
    <row r="752" spans="16:72" ht="12.75"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</row>
    <row r="753" spans="16:72" ht="12.75"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</row>
    <row r="754" spans="16:72" ht="12.75"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</row>
    <row r="755" spans="16:72" ht="12.75"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</row>
    <row r="756" spans="16:72" ht="12.75"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</row>
    <row r="757" spans="16:72" ht="12.75"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</row>
    <row r="758" spans="16:72" ht="12.75"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</row>
    <row r="759" spans="16:72" ht="12.75"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</row>
    <row r="760" spans="16:72" ht="12.75"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</row>
    <row r="761" spans="16:72" ht="12.75"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</row>
    <row r="762" spans="16:72" ht="12.75"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</row>
    <row r="763" spans="16:72" ht="12.75"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</row>
    <row r="764" spans="16:72" ht="12.75"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</row>
    <row r="765" spans="16:72" ht="12.75"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</row>
    <row r="766" spans="16:72" ht="12.75"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</row>
    <row r="767" spans="16:72" ht="12.75"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</row>
    <row r="768" spans="16:72" ht="12.75"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</row>
    <row r="769" spans="16:72" ht="12.75"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</row>
    <row r="770" spans="16:72" ht="12.75"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</row>
    <row r="771" spans="16:72" ht="12.75"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</row>
    <row r="772" spans="16:72" ht="12.75"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</row>
    <row r="773" spans="16:72" ht="12.75"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</row>
    <row r="774" spans="16:72" ht="12.75"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</row>
    <row r="775" spans="16:72" ht="12.75"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</row>
    <row r="776" spans="16:72" ht="12.75"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</row>
    <row r="777" spans="16:72" ht="12.75"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</row>
    <row r="778" spans="16:72" ht="12.75"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</row>
    <row r="779" spans="16:72" ht="12.75"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</row>
    <row r="780" spans="16:72" ht="12.75"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</row>
    <row r="781" spans="16:72" ht="12.75"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</row>
    <row r="782" spans="16:72" ht="12.75"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</row>
    <row r="783" spans="16:72" ht="12.75"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</row>
    <row r="784" spans="16:72" ht="12.75"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</row>
    <row r="785" spans="16:72" ht="12.75"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</row>
    <row r="786" spans="16:72" ht="12.75"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</row>
    <row r="787" spans="16:72" ht="12.75"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</row>
    <row r="788" spans="16:72" ht="12.75"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</row>
    <row r="789" spans="16:72" ht="12.75"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</row>
    <row r="790" spans="16:72" ht="12.75"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</row>
    <row r="791" spans="16:72" ht="12.75"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</row>
    <row r="792" spans="16:72" ht="12.75"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</row>
    <row r="793" spans="16:72" ht="12.75"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</row>
    <row r="794" spans="16:72" ht="12.75"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</row>
    <row r="795" spans="16:72" ht="12.75"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</row>
    <row r="796" spans="16:72" ht="12.75"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</row>
    <row r="797" spans="16:72" ht="12.75"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</row>
    <row r="798" spans="16:72" ht="12.75"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</row>
    <row r="799" spans="16:72" ht="12.75"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</row>
    <row r="800" spans="16:72" ht="12.75"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</row>
    <row r="801" spans="16:72" ht="12.75"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</row>
    <row r="802" spans="16:72" ht="12.75"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</row>
    <row r="803" spans="16:72" ht="12.75"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</row>
    <row r="804" spans="16:72" ht="12.75"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</row>
    <row r="805" spans="16:72" ht="12.75"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</row>
    <row r="806" spans="16:72" ht="12.75"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</row>
    <row r="807" spans="16:72" ht="12.75"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</row>
    <row r="808" spans="16:72" ht="12.75"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</row>
    <row r="809" spans="16:72" ht="12.75"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</row>
    <row r="810" spans="16:72" ht="12.75"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</row>
    <row r="811" spans="16:72" ht="12.75"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</row>
    <row r="812" spans="16:72" ht="12.75"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</row>
    <row r="813" spans="16:72" ht="12.75"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</row>
    <row r="814" spans="16:72" ht="12.75"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</row>
    <row r="815" spans="16:72" ht="12.75"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</row>
    <row r="816" spans="16:72" ht="12.75"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</row>
    <row r="817" spans="16:72" ht="12.75"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</row>
    <row r="818" spans="16:72" ht="12.75"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</row>
    <row r="819" spans="16:72" ht="12.75"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</row>
    <row r="820" spans="16:72" ht="12.75"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</row>
    <row r="821" spans="16:72" ht="12.75"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</row>
    <row r="822" spans="16:72" ht="12.75"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</row>
    <row r="823" spans="16:72" ht="12.75"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</row>
    <row r="824" spans="16:72" ht="12.75"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</row>
    <row r="825" spans="16:72" ht="12.75"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</row>
    <row r="826" spans="16:72" ht="12.75"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</row>
    <row r="827" spans="16:72" ht="12.75"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</row>
    <row r="828" spans="16:72" ht="12.75"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</row>
    <row r="829" spans="16:72" ht="12.75"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</row>
    <row r="830" spans="16:72" ht="12.75"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</row>
    <row r="831" spans="16:72" ht="12.75"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</row>
    <row r="832" spans="16:72" ht="12.75"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</row>
    <row r="833" spans="16:72" ht="12.75"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</row>
    <row r="834" spans="16:72" ht="12.75"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</row>
    <row r="835" spans="16:72" ht="12.75"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</row>
    <row r="836" spans="16:72" ht="12.75"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</row>
    <row r="837" spans="16:72" ht="12.75"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</row>
    <row r="838" spans="16:72" ht="12.75"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</row>
    <row r="839" spans="16:72" ht="12.75"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</row>
    <row r="840" spans="16:72" ht="12.75"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</row>
    <row r="841" spans="16:72" ht="12.75"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</row>
    <row r="842" spans="16:72" ht="12.75"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</row>
    <row r="843" spans="16:72" ht="12.75"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</row>
    <row r="844" spans="16:72" ht="12.75"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</row>
    <row r="845" spans="16:72" ht="12.75"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</row>
    <row r="846" spans="16:72" ht="12.75"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</row>
    <row r="847" spans="16:72" ht="12.75"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</row>
    <row r="848" spans="16:72" ht="12.75"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</row>
    <row r="849" spans="16:72" ht="12.75"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</row>
    <row r="850" spans="16:72" ht="12.75"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</row>
    <row r="851" spans="16:72" ht="12.75"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</row>
    <row r="852" spans="16:72" ht="12.75"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</row>
    <row r="853" spans="16:72" ht="12.75"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</row>
    <row r="854" spans="16:72" ht="12.75"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</row>
    <row r="855" spans="16:72" ht="12.75"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</row>
    <row r="856" spans="16:72" ht="12.75"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</row>
    <row r="857" spans="16:72" ht="12.75"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</row>
    <row r="858" spans="16:72" ht="12.75"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</row>
    <row r="859" spans="16:72" ht="12.75"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</row>
    <row r="860" spans="16:72" ht="12.75"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</row>
    <row r="861" spans="16:72" ht="12.75"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</row>
    <row r="862" spans="16:72" ht="12.75"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</row>
    <row r="863" spans="16:72" ht="12.75"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</row>
    <row r="864" spans="16:72" ht="12.75"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</row>
    <row r="865" spans="16:72" ht="12.75"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</row>
    <row r="866" spans="16:72" ht="12.75"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</row>
    <row r="867" spans="16:72" ht="12.75"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</row>
    <row r="868" spans="16:72" ht="12.75"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</row>
    <row r="869" spans="16:72" ht="12.75"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</row>
    <row r="870" spans="16:72" ht="12.75"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</row>
    <row r="871" spans="16:72" ht="12.75"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</row>
    <row r="872" spans="16:72" ht="12.75"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</row>
    <row r="873" spans="16:72" ht="12.75"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</row>
    <row r="874" spans="16:72" ht="12.75"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</row>
    <row r="875" spans="16:72" ht="12.75"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</row>
    <row r="876" spans="16:72" ht="12.75"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</row>
    <row r="877" spans="16:72" ht="12.75"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</row>
    <row r="878" spans="16:72" ht="12.75"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</row>
    <row r="879" spans="16:72" ht="12.75"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</row>
    <row r="880" spans="16:72" ht="12.75"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</row>
    <row r="881" spans="16:72" ht="12.75"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</row>
    <row r="882" spans="16:72" ht="12.75"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</row>
    <row r="883" spans="16:72" ht="12.75"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</row>
    <row r="884" spans="16:72" ht="12.75"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</row>
    <row r="885" spans="16:72" ht="12.75"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</row>
    <row r="886" spans="16:72" ht="12.75"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</row>
    <row r="887" spans="16:72" ht="12.75"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</row>
    <row r="888" spans="16:72" ht="12.75"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</row>
    <row r="889" spans="16:72" ht="12.75"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</row>
    <row r="890" spans="16:72" ht="12.75"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</row>
    <row r="891" spans="16:72" ht="12.75"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</row>
    <row r="892" spans="16:72" ht="12.75"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</row>
    <row r="893" spans="16:72" ht="12.75"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</row>
    <row r="894" spans="16:72" ht="12.75"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</row>
    <row r="895" spans="16:72" ht="12.75"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</row>
    <row r="896" spans="16:72" ht="12.75"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</row>
    <row r="897" spans="16:72" ht="12.75"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</row>
    <row r="898" spans="16:72" ht="12.75"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</row>
    <row r="899" spans="16:72" ht="12.75"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</row>
    <row r="900" spans="16:72" ht="12.75"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</row>
    <row r="901" spans="16:72" ht="12.75"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</row>
    <row r="902" spans="16:72" ht="12.75"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</row>
    <row r="903" spans="16:72" ht="12.75"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</row>
    <row r="904" spans="16:72" ht="12.75"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</row>
    <row r="905" spans="16:72" ht="12.75"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</row>
    <row r="906" spans="16:72" ht="12.75"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</row>
    <row r="907" spans="16:72" ht="12.75"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</row>
    <row r="908" spans="16:72" ht="12.75"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</row>
    <row r="909" spans="16:72" ht="12.75"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</row>
    <row r="910" spans="16:72" ht="12.75"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</row>
    <row r="911" spans="16:72" ht="12.75"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</row>
    <row r="912" spans="16:72" ht="12.75"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</row>
    <row r="913" spans="16:72" ht="12.75"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</row>
    <row r="914" spans="16:72" ht="12.75"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</row>
    <row r="915" spans="16:72" ht="12.75"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</row>
    <row r="916" spans="16:72" ht="12.75"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</row>
    <row r="917" spans="16:72" ht="12.75"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</row>
    <row r="918" spans="16:72" ht="12.75"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</row>
    <row r="919" spans="16:72" ht="12.75"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</row>
    <row r="920" spans="16:72" ht="12.75"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</row>
    <row r="921" spans="16:72" ht="12.75"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</row>
    <row r="922" spans="16:72" ht="12.75"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</row>
    <row r="923" spans="16:72" ht="12.75"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</row>
    <row r="924" spans="16:72" ht="12.75"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</row>
    <row r="925" spans="16:72" ht="12.75"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</row>
    <row r="926" spans="16:72" ht="12.75"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</row>
    <row r="927" spans="16:72" ht="12.75"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</row>
    <row r="928" spans="16:72" ht="12.75"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</row>
    <row r="929" spans="16:72" ht="12.75"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</row>
    <row r="930" spans="16:72" ht="12.75"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</row>
    <row r="931" spans="16:72" ht="12.75"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</row>
    <row r="932" spans="16:72" ht="12.75"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</row>
    <row r="933" spans="16:72" ht="12.75"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</row>
    <row r="934" spans="16:72" ht="12.75"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</row>
    <row r="935" spans="16:72" ht="12.75"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</row>
    <row r="936" spans="16:72" ht="12.75"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</row>
    <row r="937" spans="16:72" ht="12.75"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</row>
    <row r="938" spans="16:72" ht="12.75"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</row>
    <row r="939" spans="16:72" ht="12.75"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</row>
    <row r="940" spans="16:72" ht="12.75"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</row>
    <row r="941" spans="16:72" ht="12.75"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</row>
    <row r="942" spans="16:72" ht="12.75"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</row>
    <row r="943" spans="16:72" ht="12.75"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</row>
    <row r="944" spans="16:72" ht="12.75"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</row>
    <row r="945" spans="16:72" ht="12.75"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</row>
    <row r="946" spans="16:72" ht="12.75"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</row>
    <row r="947" spans="16:72" ht="12.75"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</row>
    <row r="948" spans="16:72" ht="12.75"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</row>
    <row r="949" spans="16:72" ht="12.75"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</row>
    <row r="950" spans="16:72" ht="12.75"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</row>
    <row r="951" spans="16:72" ht="12.75"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</row>
    <row r="952" spans="16:72" ht="12.75"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</row>
    <row r="953" spans="16:72" ht="12.75"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</row>
    <row r="954" spans="16:72" ht="12.75"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</row>
    <row r="955" spans="16:72" ht="12.75"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</row>
    <row r="956" spans="16:72" ht="12.75"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</row>
    <row r="957" spans="16:72" ht="12.75"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</row>
    <row r="958" spans="16:72" ht="12.75"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</row>
    <row r="959" spans="16:72" ht="12.75"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</row>
    <row r="960" spans="16:72" ht="12.75"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</row>
    <row r="961" spans="16:72" ht="12.75"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</row>
    <row r="962" spans="16:72" ht="12.75"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</row>
    <row r="963" spans="16:72" ht="12.75"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</row>
    <row r="964" spans="16:72" ht="12.75"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</row>
    <row r="965" spans="16:72" ht="12.75"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</row>
    <row r="966" spans="16:72" ht="12.75"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</row>
    <row r="967" spans="16:72" ht="12.75"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</row>
    <row r="968" spans="16:72" ht="12.75"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</row>
    <row r="969" spans="16:72" ht="12.75"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</row>
    <row r="970" spans="16:72" ht="12.75"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</row>
    <row r="971" spans="16:72" ht="12.75"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</row>
    <row r="972" spans="16:72" ht="12.75"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</row>
    <row r="973" spans="16:72" ht="12.75"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</row>
    <row r="974" spans="16:72" ht="12.75"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</row>
    <row r="975" spans="16:72" ht="12.75"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</row>
    <row r="976" spans="16:72" ht="12.75"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</row>
    <row r="977" spans="16:72" ht="12.75"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</row>
    <row r="978" spans="16:72" ht="12.75"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</row>
    <row r="979" spans="16:72" ht="12.75"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</row>
    <row r="980" spans="16:72" ht="12.75"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</row>
    <row r="981" spans="16:72" ht="12.75"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</row>
    <row r="982" spans="16:72" ht="12.75"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</row>
    <row r="983" spans="16:72" ht="12.75"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</row>
    <row r="984" spans="16:72" ht="12.75"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</row>
    <row r="985" spans="16:72" ht="12.75"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</row>
    <row r="986" spans="16:72" ht="12.75"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</row>
    <row r="987" spans="16:72" ht="12.75"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</row>
    <row r="988" spans="16:72" ht="12.75"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</row>
    <row r="989" spans="16:72" ht="12.75"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</row>
    <row r="990" spans="16:72" ht="12.75"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</row>
    <row r="991" spans="16:72" ht="12.75"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</row>
    <row r="992" spans="16:72" ht="12.75"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</row>
    <row r="993" spans="16:72" ht="12.75"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</row>
    <row r="994" spans="16:72" ht="12.75"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</row>
    <row r="995" spans="16:72" ht="12.75"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</row>
    <row r="996" spans="16:72" ht="12.75"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</row>
    <row r="997" spans="16:72" ht="12.75"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</row>
    <row r="998" spans="16:72" ht="12.75"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</row>
    <row r="999" spans="16:72" ht="12.75"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</row>
    <row r="1000" spans="16:72" ht="12.75"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</row>
    <row r="1001" spans="16:72" ht="12.75"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</row>
    <row r="1002" spans="16:72" ht="12.75"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</row>
    <row r="1003" spans="16:72" ht="12.75"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</row>
    <row r="1004" spans="16:72" ht="12.75"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</row>
    <row r="1005" spans="16:72" ht="12.75"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</row>
    <row r="1006" spans="16:72" ht="12.75"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</row>
    <row r="1007" spans="16:72" ht="12.75"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</row>
    <row r="1008" spans="16:72" ht="12.75"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</row>
    <row r="1009" spans="16:72" ht="12.75"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</row>
    <row r="1010" spans="16:72" ht="12.75"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</row>
    <row r="1011" spans="16:72" ht="12.75"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</row>
    <row r="1012" spans="16:72" ht="12.75"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</row>
    <row r="1013" spans="16:72" ht="12.75"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</row>
    <row r="1014" spans="16:72" ht="12.75"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</row>
    <row r="1015" spans="16:72" ht="12.75"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</row>
    <row r="1016" spans="16:72" ht="12.75"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</row>
    <row r="1017" spans="16:72" ht="12.75"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</row>
    <row r="1018" spans="16:72" ht="12.75"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</row>
    <row r="1019" spans="16:72" ht="12.75"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</row>
    <row r="1020" spans="16:72" ht="12.75"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</row>
    <row r="1021" spans="16:72" ht="12.75"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</row>
    <row r="1022" spans="16:72" ht="12.75"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</row>
    <row r="1023" spans="16:72" ht="12.75"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</row>
    <row r="1024" spans="16:72" ht="12.75"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</row>
    <row r="1025" spans="16:72" ht="12.75"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</row>
    <row r="1026" spans="16:72" ht="12.75"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</row>
    <row r="1027" spans="16:72" ht="12.75"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</row>
    <row r="1028" spans="16:72" ht="12.75"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</row>
    <row r="1029" spans="16:72" ht="12.75"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</row>
    <row r="1030" spans="16:72" ht="12.75"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</row>
    <row r="1031" spans="16:72" ht="12.75"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</row>
    <row r="1032" spans="16:72" ht="12.75"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</row>
    <row r="1033" spans="16:72" ht="12.75"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</row>
    <row r="1034" spans="16:72" ht="12.75"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</row>
    <row r="1035" spans="16:72" ht="12.75"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</row>
    <row r="1036" spans="16:72" ht="12.75"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</row>
    <row r="1037" spans="16:72" ht="12.75"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</row>
    <row r="1038" spans="16:72" ht="12.75"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</row>
    <row r="1039" spans="16:72" ht="12.75"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</row>
    <row r="1040" spans="16:72" ht="12.75"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</row>
    <row r="1041" spans="16:72" ht="12.75"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</row>
    <row r="1042" spans="16:72" ht="12.75"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</row>
    <row r="1043" spans="16:72" ht="12.75"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</row>
    <row r="1044" spans="16:72" ht="12.75"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</row>
    <row r="1045" spans="16:72" ht="12.75"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</row>
    <row r="1046" spans="16:72" ht="12.75"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</row>
    <row r="1047" spans="16:72" ht="12.75"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</row>
    <row r="1048" spans="16:72" ht="12.75"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</row>
    <row r="1049" spans="16:72" ht="12.75"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</row>
    <row r="1050" spans="16:72" ht="12.75"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</row>
    <row r="1051" spans="16:72" ht="12.75"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</row>
    <row r="1052" spans="16:72" ht="12.75"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</row>
    <row r="1053" spans="16:72" ht="12.75"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</row>
    <row r="1054" spans="16:72" ht="12.75"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</row>
    <row r="1055" spans="16:72" ht="12.75"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</row>
    <row r="1056" spans="16:72" ht="12.75"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</row>
    <row r="1057" spans="16:72" ht="12.75"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</row>
    <row r="1058" spans="16:72" ht="12.75"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</row>
    <row r="1059" spans="16:72" ht="12.75"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</row>
    <row r="1060" spans="16:72" ht="12.75"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</row>
    <row r="1061" spans="16:72" ht="12.75"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</row>
    <row r="1062" spans="16:72" ht="12.75"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</row>
    <row r="1063" spans="16:72" ht="12.75"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</row>
    <row r="1064" spans="16:72" ht="12.75"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</row>
    <row r="1065" spans="16:72" ht="12.75"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</row>
    <row r="1066" spans="16:72" ht="12.75"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</row>
    <row r="1067" spans="16:72" ht="12.75"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</row>
    <row r="1068" spans="16:72" ht="12.75"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</row>
    <row r="1069" spans="16:72" ht="12.75"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</row>
    <row r="1070" spans="16:72" ht="12.75"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</row>
    <row r="1071" spans="16:72" ht="12.75"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</row>
    <row r="1072" spans="16:72" ht="12.75"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</row>
    <row r="1073" spans="16:72" ht="12.75"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</row>
    <row r="1074" spans="16:72" ht="12.75"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</row>
    <row r="1075" spans="16:72" ht="12.75"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</row>
    <row r="1076" spans="16:72" ht="12.75"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</row>
    <row r="1077" spans="16:72" ht="12.75"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</row>
    <row r="1078" spans="16:72" ht="12.75"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</row>
    <row r="1079" spans="16:72" ht="12.75"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</row>
    <row r="1080" spans="16:72" ht="12.75"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</row>
    <row r="1081" spans="16:72" ht="12.75"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</row>
    <row r="1082" spans="16:72" ht="12.75"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</row>
    <row r="1083" spans="16:72" ht="12.75"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</row>
    <row r="1084" spans="16:72" ht="12.75"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</row>
    <row r="1085" spans="16:72" ht="12.75"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</row>
    <row r="1086" spans="16:72" ht="12.75"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</row>
    <row r="1087" spans="16:72" ht="12.75"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</row>
    <row r="1088" spans="16:72" ht="12.75"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</row>
    <row r="1089" spans="16:72" ht="12.75"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</row>
    <row r="1090" spans="16:72" ht="12.75"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</row>
    <row r="1091" spans="16:72" ht="12.75"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</row>
    <row r="1092" spans="16:72" ht="12.75"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</row>
    <row r="1093" spans="16:72" ht="12.75"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</row>
    <row r="1094" spans="16:72" ht="12.75"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</row>
    <row r="1095" spans="16:72" ht="12.75"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</row>
    <row r="1096" spans="16:72" ht="12.75"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</row>
    <row r="1097" spans="16:72" ht="12.75"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</row>
    <row r="1098" spans="16:72" ht="12.75"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</row>
    <row r="1099" spans="16:72" ht="12.75"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</row>
    <row r="1100" spans="16:72" ht="12.75"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</row>
    <row r="1101" spans="16:72" ht="12.75"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</row>
    <row r="1102" spans="16:72" ht="12.75"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</row>
    <row r="1103" spans="16:72" ht="12.75"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</row>
    <row r="1104" spans="16:72" ht="12.75"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</row>
    <row r="1105" spans="16:72" ht="12.75"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</row>
    <row r="1106" spans="16:72" ht="12.75"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</row>
    <row r="1107" spans="16:72" ht="12.75"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</row>
    <row r="1108" spans="16:72" ht="12.75"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</row>
    <row r="1109" spans="16:72" ht="12.75"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</row>
    <row r="1110" spans="16:72" ht="12.75"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</row>
    <row r="1111" spans="16:72" ht="12.75"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</row>
    <row r="1112" spans="16:72" ht="12.75"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</row>
    <row r="1113" spans="16:72" ht="12.75"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</row>
    <row r="1114" spans="16:72" ht="12.75"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</row>
    <row r="1115" spans="16:72" ht="12.75"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</row>
    <row r="1116" spans="16:72" ht="12.75"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</row>
    <row r="1117" spans="16:72" ht="12.75"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</row>
    <row r="1118" spans="16:72" ht="12.75"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</row>
    <row r="1119" spans="16:72" ht="12.75"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</row>
    <row r="1120" spans="16:72" ht="12.75"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</row>
    <row r="1121" spans="16:72" ht="12.75"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</row>
    <row r="1122" spans="16:72" ht="12.75"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</row>
    <row r="1123" spans="16:72" ht="12.75"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</row>
    <row r="1124" spans="16:72" ht="12.75"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</row>
    <row r="1125" spans="16:72" ht="12.75"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</row>
    <row r="1126" spans="16:72" ht="12.75"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</row>
    <row r="1127" spans="16:72" ht="12.75"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</row>
    <row r="1128" spans="16:72" ht="12.75"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</row>
    <row r="1129" spans="16:72" ht="12.75"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</row>
    <row r="1130" spans="16:72" ht="12.75"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</row>
    <row r="1131" spans="16:72" ht="12.75"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</row>
    <row r="1132" spans="16:72" ht="12.75"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</row>
    <row r="1133" spans="16:72" ht="12.75"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</row>
    <row r="1134" spans="16:72" ht="12.75"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</row>
    <row r="1135" spans="16:72" ht="12.75"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</row>
    <row r="1136" spans="16:72" ht="12.75"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</row>
    <row r="1137" spans="16:72" ht="12.75"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</row>
    <row r="1138" spans="16:72" ht="12.75"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</row>
    <row r="1139" spans="16:72" ht="12.75"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</row>
    <row r="1140" spans="16:72" ht="12.75"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</row>
    <row r="1141" spans="16:72" ht="12.75"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</row>
    <row r="1142" spans="16:72" ht="12.75"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</row>
    <row r="1143" spans="16:72" ht="12.75"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</row>
    <row r="1144" spans="16:72" ht="12.75"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</row>
    <row r="1145" spans="16:72" ht="12.75"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</row>
    <row r="1146" spans="16:72" ht="12.75"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</row>
    <row r="1147" spans="16:72" ht="12.75"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</row>
    <row r="1148" spans="16:72" ht="12.75"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</row>
    <row r="1149" spans="16:72" ht="12.75"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</row>
    <row r="1150" spans="16:72" ht="12.75"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</row>
    <row r="1151" spans="16:72" ht="12.75"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</row>
    <row r="1152" spans="16:72" ht="12.75"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</row>
    <row r="1153" spans="16:72" ht="12.75"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</row>
    <row r="1154" spans="16:72" ht="12.75"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</row>
    <row r="1155" spans="16:72" ht="12.75"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</row>
    <row r="1156" spans="16:72" ht="12.75"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</row>
    <row r="1157" spans="16:72" ht="12.75"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</row>
    <row r="1158" spans="16:72" ht="12.75"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</row>
    <row r="1159" spans="16:72" ht="12.75"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</row>
    <row r="1160" spans="16:72" ht="12.75"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</row>
    <row r="1161" spans="16:72" ht="12.75"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</row>
    <row r="1162" spans="16:72" ht="12.75"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</row>
    <row r="1163" spans="16:72" ht="12.75"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</row>
    <row r="1164" spans="16:72" ht="12.75"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</row>
    <row r="1165" spans="16:72" ht="12.75"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</row>
    <row r="1166" spans="16:72" ht="12.75"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</row>
    <row r="1167" spans="16:72" ht="12.75"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</row>
    <row r="1168" spans="16:72" ht="12.75"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</row>
    <row r="1169" spans="16:72" ht="12.75"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</row>
    <row r="1170" spans="16:72" ht="12.75"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</row>
    <row r="1171" spans="16:72" ht="12.75"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</row>
    <row r="1172" spans="16:72" ht="12.75"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</row>
    <row r="1173" spans="16:72" ht="12.75"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</row>
    <row r="1174" spans="16:72" ht="12.75"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</row>
    <row r="1175" spans="16:72" ht="12.75"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</row>
    <row r="1176" spans="16:72" ht="12.75"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</row>
    <row r="1177" spans="16:72" ht="12.75"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</row>
    <row r="1178" spans="16:72" ht="12.75"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</row>
    <row r="1179" spans="16:72" ht="12.75"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</row>
    <row r="1180" spans="16:72" ht="12.75"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</row>
    <row r="1181" spans="16:72" ht="12.75"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</row>
    <row r="1182" spans="16:72" ht="12.75"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</row>
    <row r="1183" spans="16:72" ht="12.75"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</row>
    <row r="1184" spans="16:72" ht="12.75"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</row>
    <row r="1185" spans="16:72" ht="12.75"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</row>
    <row r="1186" spans="16:72" ht="12.75"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</row>
    <row r="1187" spans="16:72" ht="12.75"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</row>
    <row r="1188" spans="16:72" ht="12.75"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</row>
    <row r="1189" spans="16:72" ht="12.75"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</row>
    <row r="1190" spans="16:72" ht="12.75"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</row>
    <row r="1191" spans="16:72" ht="12.75"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</row>
    <row r="1192" spans="16:72" ht="12.75"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</row>
    <row r="1193" spans="16:72" ht="12.75"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</row>
    <row r="1194" spans="16:72" ht="12.75"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</row>
    <row r="1195" spans="16:72" ht="12.75"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</row>
    <row r="1196" spans="16:72" ht="12.75"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</row>
    <row r="1197" spans="16:72" ht="12.75"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</row>
    <row r="1198" spans="16:72" ht="12.75"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</row>
    <row r="1199" spans="16:72" ht="12.75"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</row>
    <row r="1200" spans="16:72" ht="12.75"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</row>
    <row r="1201" spans="16:72" ht="12.75"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</row>
    <row r="1202" spans="16:72" ht="12.75"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</row>
    <row r="1203" spans="16:72" ht="12.75"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</row>
    <row r="1204" spans="16:72" ht="12.75"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</row>
    <row r="1205" spans="16:72" ht="12.75"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</row>
    <row r="1206" spans="16:72" ht="12.75"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</row>
    <row r="1207" spans="16:72" ht="12.75"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</row>
    <row r="1208" spans="16:72" ht="12.75"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</row>
    <row r="1209" spans="16:72" ht="12.75"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</row>
    <row r="1210" spans="16:72" ht="12.75"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</row>
    <row r="1211" spans="16:72" ht="12.75"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</row>
    <row r="1212" spans="16:72" ht="12.75"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</row>
    <row r="1213" spans="16:72" ht="12.75"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</row>
    <row r="1214" spans="16:72" ht="12.75"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</row>
    <row r="1215" spans="16:72" ht="12.75"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</row>
    <row r="1216" spans="16:72" ht="12.75"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</row>
    <row r="1217" spans="16:72" ht="12.75"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</row>
    <row r="1218" spans="16:72" ht="12.75"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</row>
    <row r="1219" spans="16:72" ht="12.75"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</row>
    <row r="1220" spans="16:72" ht="12.75"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</row>
    <row r="1221" spans="16:72" ht="12.75"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</row>
    <row r="1222" spans="16:72" ht="12.75"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</row>
    <row r="1223" spans="16:72" ht="12.75"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</row>
    <row r="1224" spans="16:72" ht="12.75"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</row>
    <row r="1225" spans="16:72" ht="12.75"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</row>
    <row r="1226" spans="16:72" ht="12.75"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</row>
    <row r="1227" spans="16:72" ht="12.75"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</row>
    <row r="1228" spans="16:72" ht="12.75"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</row>
    <row r="1229" spans="16:72" ht="12.75"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</row>
    <row r="1230" spans="16:72" ht="12.75"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</row>
    <row r="1231" spans="16:72" ht="12.75"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</row>
    <row r="1232" spans="16:72" ht="12.75"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</row>
    <row r="1233" spans="16:72" ht="12.75"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</row>
    <row r="1234" spans="16:72" ht="12.75"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</row>
    <row r="1235" spans="16:72" ht="12.75"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</row>
    <row r="1236" spans="16:72" ht="12.75"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</row>
    <row r="1237" spans="16:72" ht="12.75"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</row>
    <row r="1238" spans="16:72" ht="12.75"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</row>
    <row r="1239" spans="16:72" ht="12.75"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</row>
    <row r="1240" spans="16:72" ht="12.75"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</row>
    <row r="1241" spans="16:72" ht="12.75"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</row>
    <row r="1242" spans="16:72" ht="12.75"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</row>
    <row r="1243" spans="16:72" ht="12.75"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</row>
    <row r="1244" spans="16:72" ht="12.75"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</row>
    <row r="1245" spans="16:72" ht="12.75"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</row>
    <row r="1246" spans="16:72" ht="12.75"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</row>
    <row r="1247" spans="16:72" ht="12.75"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</row>
    <row r="1248" spans="16:72" ht="12.75"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</row>
    <row r="1249" spans="16:72" ht="12.75"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</row>
    <row r="1250" spans="16:72" ht="12.75"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</row>
    <row r="1251" spans="16:72" ht="12.75"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</row>
    <row r="1252" spans="16:72" ht="12.75"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</row>
    <row r="1253" spans="16:72" ht="12.75"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</row>
    <row r="1254" spans="16:72" ht="12.75"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</row>
    <row r="1255" spans="16:72" ht="12.75"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</row>
    <row r="1256" spans="16:72" ht="12.75"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</row>
    <row r="1257" spans="16:72" ht="12.75"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</row>
    <row r="1258" spans="16:72" ht="12.75"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</row>
    <row r="1259" spans="16:72" ht="12.75"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</row>
    <row r="1260" spans="16:72" ht="12.75"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</row>
    <row r="1261" spans="16:72" ht="12.75"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</row>
    <row r="1262" spans="16:72" ht="12.75"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</row>
    <row r="1263" spans="16:72" ht="12.75"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</row>
    <row r="1264" spans="16:72" ht="12.75"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</row>
    <row r="1265" spans="16:72" ht="12.75"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</row>
    <row r="1266" spans="16:72" ht="12.75"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</row>
    <row r="1267" spans="16:72" ht="12.75"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</row>
    <row r="1268" spans="16:72" ht="12.75"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</row>
    <row r="1269" spans="16:72" ht="12.75"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</row>
    <row r="1270" spans="16:72" ht="12.75"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</row>
    <row r="1271" spans="16:72" ht="12.75"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</row>
    <row r="1272" spans="16:72" ht="12.75"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</row>
    <row r="1273" spans="16:72" ht="12.75"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</row>
    <row r="1274" spans="16:72" ht="12.75"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</row>
    <row r="1275" spans="16:72" ht="12.75"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</row>
    <row r="1276" spans="16:72" ht="12.75"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</row>
    <row r="1277" spans="16:72" ht="12.75"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</row>
    <row r="1278" spans="16:72" ht="12.75"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</row>
    <row r="1279" spans="16:72" ht="12.75"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</row>
    <row r="1280" spans="16:72" ht="12.75"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</row>
    <row r="1281" spans="16:72" ht="12.75"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</row>
    <row r="1282" spans="16:72" ht="12.75"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</row>
    <row r="1283" spans="16:72" ht="12.75"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</row>
    <row r="1284" spans="16:72" ht="12.75"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</row>
    <row r="1285" spans="16:72" ht="12.75"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</row>
    <row r="1286" spans="16:72" ht="12.75"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</row>
    <row r="1287" spans="16:72" ht="12.75"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</row>
    <row r="1288" spans="16:72" ht="12.75"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</row>
    <row r="1289" spans="16:72" ht="12.75"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</row>
    <row r="1290" spans="16:72" ht="12.75"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</row>
    <row r="1291" spans="16:72" ht="12.75"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</row>
    <row r="1292" spans="16:72" ht="12.75"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</row>
    <row r="1293" spans="16:72" ht="12.75"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</row>
    <row r="1294" spans="16:72" ht="12.75"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</row>
    <row r="1295" spans="16:72" ht="12.75"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</row>
    <row r="1296" spans="16:72" ht="12.75"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</row>
    <row r="1297" spans="16:72" ht="12.75"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</row>
    <row r="1298" spans="16:72" ht="12.75"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</row>
    <row r="1299" spans="16:72" ht="12.75"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</row>
    <row r="1300" spans="16:72" ht="12.75"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</row>
    <row r="1301" spans="16:72" ht="12.75"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</row>
    <row r="1302" spans="16:72" ht="12.75"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</row>
    <row r="1303" spans="16:72" ht="12.75"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</row>
    <row r="1304" spans="16:72" ht="12.75"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</row>
    <row r="1305" spans="16:72" ht="12.75"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</row>
    <row r="1306" spans="16:72" ht="12.75"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</row>
    <row r="1307" spans="16:72" ht="12.75"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</row>
    <row r="1308" spans="16:72" ht="12.75"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</row>
    <row r="1309" spans="16:72" ht="12.75"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</row>
    <row r="1310" spans="16:72" ht="12.75"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</row>
    <row r="1311" spans="16:72" ht="12.75"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</row>
    <row r="1312" spans="16:72" ht="12.75"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</row>
    <row r="1313" spans="16:72" ht="12.75"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</row>
    <row r="1314" spans="16:72" ht="12.75"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</row>
    <row r="1315" spans="16:72" ht="12.75"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</row>
    <row r="1316" spans="16:72" ht="12.75"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</row>
    <row r="1317" spans="16:72" ht="12.75"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</row>
    <row r="1318" spans="16:72" ht="12.75"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</row>
    <row r="1319" spans="16:72" ht="12.75"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</row>
    <row r="1320" spans="16:72" ht="12.75"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</row>
    <row r="1321" spans="16:72" ht="12.75"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</row>
    <row r="1322" spans="16:72" ht="12.75"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</row>
    <row r="1323" spans="16:72" ht="12.75"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</row>
    <row r="1324" spans="16:72" ht="12.75"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</row>
    <row r="1325" spans="16:72" ht="12.75"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</row>
    <row r="1326" spans="16:72" ht="12.75"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</row>
    <row r="1327" spans="16:72" ht="12.75"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</row>
    <row r="1328" spans="16:72" ht="12.75"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</row>
    <row r="1329" spans="16:72" ht="12.75"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</row>
    <row r="1330" spans="16:72" ht="12.75"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</row>
    <row r="1331" spans="16:72" ht="12.75"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</row>
    <row r="1332" spans="16:72" ht="12.75"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</row>
    <row r="1333" spans="16:72" ht="12.75"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</row>
    <row r="1334" spans="16:72" ht="12.75"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</row>
    <row r="1335" spans="16:72" ht="12.75"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</row>
    <row r="1336" spans="16:72" ht="12.75"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</row>
    <row r="1337" spans="16:72" ht="12.75"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</row>
    <row r="1338" spans="16:72" ht="12.75"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</row>
    <row r="1339" spans="16:72" ht="12.75"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</row>
    <row r="1340" spans="16:72" ht="12.75"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  <c r="BT1340" s="69"/>
    </row>
    <row r="1341" spans="16:72" ht="12.75"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</row>
    <row r="1342" spans="16:72" ht="12.75"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</row>
    <row r="1343" spans="16:72" ht="12.75"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  <c r="BT1343" s="69"/>
    </row>
    <row r="1344" spans="16:72" ht="12.75"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  <c r="BT1344" s="69"/>
    </row>
    <row r="1345" spans="16:72" ht="12.75"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  <c r="BT1345" s="69"/>
    </row>
    <row r="1346" spans="16:72" ht="12.75"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</row>
    <row r="1347" spans="16:72" ht="12.75"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</row>
    <row r="1348" spans="16:72" ht="12.75"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</row>
    <row r="1349" spans="16:72" ht="12.75"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  <c r="BT1349" s="69"/>
    </row>
    <row r="1350" spans="16:72" ht="12.75"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  <c r="BT1350" s="69"/>
    </row>
    <row r="1351" spans="16:72" ht="12.75"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</row>
    <row r="1352" spans="16:72" ht="12.75"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  <c r="BT1352" s="69"/>
    </row>
    <row r="1353" spans="16:72" ht="12.75"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</row>
    <row r="1354" spans="16:72" ht="12.75"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</row>
    <row r="1355" spans="16:72" ht="12.75"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</row>
    <row r="1356" spans="16:72" ht="12.75"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</row>
    <row r="1357" spans="16:72" ht="12.75"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</row>
    <row r="1358" spans="16:72" ht="12.75"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</row>
    <row r="1359" spans="16:72" ht="12.75"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</row>
    <row r="1360" spans="16:72" ht="12.75"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  <c r="BT1360" s="69"/>
    </row>
    <row r="1361" spans="16:72" ht="12.75"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</row>
    <row r="1362" spans="16:72" ht="12.75"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</row>
    <row r="1363" spans="16:72" ht="12.75"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</row>
    <row r="1364" spans="16:72" ht="12.75"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  <c r="BT1364" s="69"/>
    </row>
    <row r="1365" spans="16:72" ht="12.75"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  <c r="BT1365" s="69"/>
    </row>
    <row r="1366" spans="16:72" ht="12.75"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</row>
    <row r="1367" spans="16:72" ht="12.75"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</row>
    <row r="1368" spans="16:72" ht="12.75"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</row>
    <row r="1369" spans="16:72" ht="12.75"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  <c r="BT1369" s="69"/>
    </row>
    <row r="1370" spans="16:72" ht="12.75"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  <c r="BT1370" s="69"/>
    </row>
    <row r="1371" spans="16:72" ht="12.75"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</row>
    <row r="1372" spans="16:72" ht="12.75"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</row>
    <row r="1373" spans="16:72" ht="12.75"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  <c r="BT1373" s="69"/>
    </row>
    <row r="1374" spans="16:72" ht="12.75"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  <c r="BT1374" s="69"/>
    </row>
    <row r="1375" spans="16:72" ht="12.75"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  <c r="BT1375" s="69"/>
    </row>
    <row r="1376" spans="16:72" ht="12.75"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</row>
    <row r="1377" spans="16:72" ht="12.75"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  <c r="BT1377" s="69"/>
    </row>
    <row r="1378" spans="16:72" ht="12.75"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  <c r="BT1378" s="69"/>
    </row>
    <row r="1379" spans="16:72" ht="12.75"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  <c r="BT1379" s="69"/>
    </row>
    <row r="1380" spans="16:72" ht="12.75"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</row>
    <row r="1381" spans="16:72" ht="12.75"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</row>
    <row r="1382" spans="16:72" ht="12.75"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</row>
    <row r="1383" spans="16:72" ht="12.75"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</row>
    <row r="1384" spans="16:72" ht="12.75"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</row>
    <row r="1385" spans="16:72" ht="12.75"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</row>
    <row r="1386" spans="16:72" ht="12.75"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</row>
    <row r="1387" spans="16:72" ht="12.75"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</row>
    <row r="1388" spans="16:72" ht="12.75"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</row>
    <row r="1389" spans="16:72" ht="12.75"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</row>
    <row r="1390" spans="16:72" ht="12.75"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</row>
    <row r="1391" spans="16:72" ht="12.75"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</row>
    <row r="1392" spans="16:72" ht="12.75"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</row>
    <row r="1393" spans="16:72" ht="12.75"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  <c r="BT1393" s="69"/>
    </row>
    <row r="1394" spans="16:72" ht="12.75"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  <c r="BT1394" s="69"/>
    </row>
    <row r="1395" spans="16:72" ht="12.75"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</row>
    <row r="1396" spans="16:72" ht="12.75"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</row>
    <row r="1397" spans="16:72" ht="12.75"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</row>
    <row r="1398" spans="16:72" ht="12.75"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</row>
    <row r="1399" spans="16:72" ht="12.75"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  <c r="BT1399" s="69"/>
    </row>
    <row r="1400" spans="16:72" ht="12.75"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  <c r="BT1400" s="69"/>
    </row>
    <row r="1401" spans="16:72" ht="12.75"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  <c r="BT1401" s="69"/>
    </row>
    <row r="1402" spans="16:72" ht="12.75"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  <c r="BT1402" s="69"/>
    </row>
    <row r="1403" spans="16:72" ht="12.75"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  <c r="BT1403" s="69"/>
    </row>
    <row r="1404" spans="16:72" ht="12.75"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  <c r="BT1404" s="69"/>
    </row>
    <row r="1405" spans="16:72" ht="12.75"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  <c r="BT1405" s="69"/>
    </row>
    <row r="1406" spans="16:72" ht="12.75"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  <c r="BT1406" s="69"/>
    </row>
    <row r="1407" spans="16:72" ht="12.75"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  <c r="BT1407" s="69"/>
    </row>
    <row r="1408" spans="16:72" ht="12.75"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  <c r="BT1408" s="69"/>
    </row>
    <row r="1409" spans="16:72" ht="12.75"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  <c r="BT1409" s="69"/>
    </row>
    <row r="1410" spans="16:72" ht="12.75"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  <c r="BT1410" s="69"/>
    </row>
    <row r="1411" spans="16:72" ht="12.75"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  <c r="BT1411" s="69"/>
    </row>
    <row r="1412" spans="16:72" ht="12.75"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  <c r="BT1412" s="69"/>
    </row>
    <row r="1413" spans="16:72" ht="12.75"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</row>
    <row r="1414" spans="16:72" ht="12.75"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</row>
    <row r="1415" spans="16:72" ht="12.75"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</row>
    <row r="1416" spans="16:72" ht="12.75"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</row>
    <row r="1417" spans="16:72" ht="12.75"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  <c r="BT1417" s="69"/>
    </row>
    <row r="1418" spans="16:72" ht="12.75"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  <c r="BT1418" s="69"/>
    </row>
    <row r="1419" spans="16:72" ht="12.75"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</row>
    <row r="1420" spans="16:72" ht="12.75"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  <c r="BT1420" s="69"/>
    </row>
    <row r="1421" spans="16:72" ht="12.75"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  <c r="BT1421" s="69"/>
    </row>
    <row r="1422" spans="16:72" ht="12.75"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  <c r="BT1422" s="69"/>
    </row>
    <row r="1423" spans="16:72" ht="12.75"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  <c r="BT1423" s="69"/>
    </row>
    <row r="1424" spans="16:72" ht="12.75"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</row>
    <row r="1425" spans="16:72" ht="12.75"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</row>
    <row r="1426" spans="16:72" ht="12.75"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</row>
    <row r="1427" spans="16:72" ht="12.75"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  <c r="BT1427" s="69"/>
    </row>
    <row r="1428" spans="16:72" ht="12.75"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  <c r="BT1428" s="69"/>
    </row>
    <row r="1429" spans="16:72" ht="12.75"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  <c r="BT1429" s="69"/>
    </row>
    <row r="1430" spans="16:72" ht="12.75"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  <c r="BT1430" s="69"/>
    </row>
    <row r="1431" spans="16:72" ht="12.75"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  <c r="BT1431" s="69"/>
    </row>
    <row r="1432" spans="16:72" ht="12.75"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</row>
    <row r="1433" spans="16:72" ht="12.75"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  <c r="BT1433" s="69"/>
    </row>
    <row r="1434" spans="16:72" ht="12.75"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  <c r="BT1434" s="69"/>
    </row>
    <row r="1435" spans="16:72" ht="12.75"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  <c r="BT1435" s="69"/>
    </row>
    <row r="1436" spans="16:72" ht="12.75"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  <c r="BT1436" s="69"/>
    </row>
    <row r="1437" spans="16:72" ht="12.75"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</row>
    <row r="1438" spans="16:72" ht="12.75"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  <c r="BT1438" s="69"/>
    </row>
    <row r="1439" spans="16:72" ht="12.75"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  <c r="BT1439" s="69"/>
    </row>
    <row r="1440" spans="16:72" ht="12.75"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  <c r="BT1440" s="69"/>
    </row>
    <row r="1441" spans="16:72" ht="12.75"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  <c r="BT1441" s="69"/>
    </row>
    <row r="1442" spans="16:72" ht="12.75"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</row>
    <row r="1443" spans="16:72" ht="12.75"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</row>
    <row r="1444" spans="16:72" ht="12.75"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</row>
    <row r="1445" spans="16:72" ht="12.75"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</row>
    <row r="1446" spans="16:72" ht="12.75"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  <c r="BT1446" s="69"/>
    </row>
    <row r="1447" spans="16:72" ht="12.75"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  <c r="BT1447" s="69"/>
    </row>
    <row r="1448" spans="16:72" ht="12.75"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  <c r="BT1448" s="69"/>
    </row>
    <row r="1449" spans="16:72" ht="12.75"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9"/>
      <c r="BS1449" s="69"/>
      <c r="BT1449" s="69"/>
    </row>
    <row r="1450" spans="16:72" ht="12.75"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9"/>
      <c r="BS1450" s="69"/>
      <c r="BT1450" s="69"/>
    </row>
    <row r="1451" spans="16:72" ht="12.75"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69"/>
      <c r="AY1451" s="69"/>
      <c r="AZ1451" s="69"/>
      <c r="BA1451" s="69"/>
      <c r="BB1451" s="69"/>
      <c r="BC1451" s="69"/>
      <c r="BD1451" s="69"/>
      <c r="BE1451" s="69"/>
      <c r="BF1451" s="69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9"/>
      <c r="BS1451" s="69"/>
      <c r="BT1451" s="69"/>
    </row>
    <row r="1452" spans="16:72" ht="12.75"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69"/>
      <c r="AY1452" s="69"/>
      <c r="AZ1452" s="69"/>
      <c r="BA1452" s="69"/>
      <c r="BB1452" s="69"/>
      <c r="BC1452" s="69"/>
      <c r="BD1452" s="69"/>
      <c r="BE1452" s="69"/>
      <c r="BF1452" s="69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9"/>
      <c r="BS1452" s="69"/>
      <c r="BT1452" s="69"/>
    </row>
    <row r="1453" spans="16:72" ht="12.75"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  <c r="BT1453" s="69"/>
    </row>
    <row r="1454" spans="16:72" ht="12.75"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</row>
    <row r="1455" spans="16:72" ht="12.75"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  <c r="BT1455" s="69"/>
    </row>
    <row r="1456" spans="16:72" ht="12.75"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9"/>
      <c r="BS1456" s="69"/>
      <c r="BT1456" s="69"/>
    </row>
    <row r="1457" spans="16:72" ht="12.75"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  <c r="BT1457" s="69"/>
    </row>
    <row r="1458" spans="16:72" ht="12.75"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69"/>
      <c r="AY1458" s="69"/>
      <c r="AZ1458" s="69"/>
      <c r="BA1458" s="69"/>
      <c r="BB1458" s="69"/>
      <c r="BC1458" s="69"/>
      <c r="BD1458" s="69"/>
      <c r="BE1458" s="69"/>
      <c r="BF1458" s="69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9"/>
      <c r="BS1458" s="69"/>
      <c r="BT1458" s="69"/>
    </row>
    <row r="1459" spans="16:72" ht="12.75"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9"/>
      <c r="BS1459" s="69"/>
      <c r="BT1459" s="69"/>
    </row>
    <row r="1460" spans="16:72" ht="12.75"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9"/>
      <c r="BS1460" s="69"/>
      <c r="BT1460" s="69"/>
    </row>
    <row r="1461" spans="16:72" ht="12.75"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9"/>
      <c r="BS1461" s="69"/>
      <c r="BT1461" s="69"/>
    </row>
    <row r="1462" spans="16:72" ht="12.75"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69"/>
      <c r="AY1462" s="69"/>
      <c r="AZ1462" s="69"/>
      <c r="BA1462" s="69"/>
      <c r="BB1462" s="69"/>
      <c r="BC1462" s="69"/>
      <c r="BD1462" s="69"/>
      <c r="BE1462" s="69"/>
      <c r="BF1462" s="69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9"/>
      <c r="BS1462" s="69"/>
      <c r="BT1462" s="69"/>
    </row>
    <row r="1463" spans="16:72" ht="12.75"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9"/>
      <c r="BS1463" s="69"/>
      <c r="BT1463" s="69"/>
    </row>
    <row r="1464" spans="16:72" ht="12.75"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69"/>
      <c r="AY1464" s="69"/>
      <c r="AZ1464" s="69"/>
      <c r="BA1464" s="69"/>
      <c r="BB1464" s="69"/>
      <c r="BC1464" s="69"/>
      <c r="BD1464" s="69"/>
      <c r="BE1464" s="69"/>
      <c r="BF1464" s="69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9"/>
      <c r="BS1464" s="69"/>
      <c r="BT1464" s="69"/>
    </row>
    <row r="1465" spans="16:72" ht="12.75"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</row>
    <row r="1466" spans="16:72" ht="12.75"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69"/>
      <c r="AY1466" s="69"/>
      <c r="AZ1466" s="69"/>
      <c r="BA1466" s="69"/>
      <c r="BB1466" s="69"/>
      <c r="BC1466" s="69"/>
      <c r="BD1466" s="69"/>
      <c r="BE1466" s="69"/>
      <c r="BF1466" s="69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9"/>
      <c r="BS1466" s="69"/>
      <c r="BT1466" s="69"/>
    </row>
    <row r="1467" spans="16:72" ht="12.75"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9"/>
      <c r="BS1467" s="69"/>
      <c r="BT1467" s="69"/>
    </row>
    <row r="1468" spans="16:72" ht="12.75"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9"/>
      <c r="BS1468" s="69"/>
      <c r="BT1468" s="69"/>
    </row>
    <row r="1469" spans="16:72" ht="12.75"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69"/>
      <c r="AY1469" s="69"/>
      <c r="AZ1469" s="69"/>
      <c r="BA1469" s="69"/>
      <c r="BB1469" s="69"/>
      <c r="BC1469" s="69"/>
      <c r="BD1469" s="69"/>
      <c r="BE1469" s="69"/>
      <c r="BF1469" s="69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9"/>
      <c r="BS1469" s="69"/>
      <c r="BT1469" s="69"/>
    </row>
    <row r="1470" spans="16:72" ht="12.75"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9"/>
      <c r="BS1470" s="69"/>
      <c r="BT1470" s="69"/>
    </row>
    <row r="1471" spans="16:72" ht="12.75"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  <c r="BT1471" s="69"/>
    </row>
    <row r="1472" spans="16:72" ht="12.75"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  <c r="BT1472" s="69"/>
    </row>
    <row r="1473" spans="16:72" ht="12.75"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  <c r="BT1473" s="69"/>
    </row>
    <row r="1474" spans="16:72" ht="12.75"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  <c r="BT1474" s="69"/>
    </row>
    <row r="1475" spans="16:72" ht="12.75"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  <c r="BT1475" s="69"/>
    </row>
    <row r="1476" spans="16:72" ht="12.75"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  <c r="BT1476" s="69"/>
    </row>
    <row r="1477" spans="16:72" ht="12.75"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9"/>
      <c r="BS1477" s="69"/>
      <c r="BT1477" s="69"/>
    </row>
    <row r="1478" spans="16:72" ht="12.75"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9"/>
      <c r="BS1478" s="69"/>
      <c r="BT1478" s="69"/>
    </row>
    <row r="1479" spans="16:72" ht="12.75"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9"/>
      <c r="BS1479" s="69"/>
      <c r="BT1479" s="69"/>
    </row>
    <row r="1480" spans="16:72" ht="12.75"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9"/>
      <c r="BS1480" s="69"/>
      <c r="BT1480" s="69"/>
    </row>
    <row r="1481" spans="16:72" ht="12.75"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69"/>
      <c r="AY1481" s="69"/>
      <c r="AZ1481" s="69"/>
      <c r="BA1481" s="69"/>
      <c r="BB1481" s="69"/>
      <c r="BC1481" s="69"/>
      <c r="BD1481" s="69"/>
      <c r="BE1481" s="69"/>
      <c r="BF1481" s="69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9"/>
      <c r="BS1481" s="69"/>
      <c r="BT1481" s="69"/>
    </row>
    <row r="1482" spans="16:72" ht="12.75"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  <c r="BT1482" s="69"/>
    </row>
    <row r="1483" spans="16:72" ht="12.75"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  <c r="BT1483" s="69"/>
    </row>
    <row r="1484" spans="16:72" ht="12.75"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</row>
    <row r="1485" spans="16:72" ht="12.75"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9"/>
      <c r="BS1485" s="69"/>
      <c r="BT1485" s="69"/>
    </row>
    <row r="1486" spans="16:72" ht="12.75"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9"/>
      <c r="BS1486" s="69"/>
      <c r="BT1486" s="69"/>
    </row>
    <row r="1487" spans="16:72" ht="12.75"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69"/>
      <c r="AY1487" s="69"/>
      <c r="AZ1487" s="69"/>
      <c r="BA1487" s="69"/>
      <c r="BB1487" s="69"/>
      <c r="BC1487" s="69"/>
      <c r="BD1487" s="69"/>
      <c r="BE1487" s="69"/>
      <c r="BF1487" s="69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9"/>
      <c r="BS1487" s="69"/>
      <c r="BT1487" s="69"/>
    </row>
    <row r="1488" spans="16:72" ht="12.75"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69"/>
      <c r="AY1488" s="69"/>
      <c r="AZ1488" s="69"/>
      <c r="BA1488" s="69"/>
      <c r="BB1488" s="69"/>
      <c r="BC1488" s="69"/>
      <c r="BD1488" s="69"/>
      <c r="BE1488" s="69"/>
      <c r="BF1488" s="69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9"/>
      <c r="BS1488" s="69"/>
      <c r="BT1488" s="69"/>
    </row>
    <row r="1489" spans="16:72" ht="12.75"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69"/>
      <c r="AY1489" s="69"/>
      <c r="AZ1489" s="69"/>
      <c r="BA1489" s="69"/>
      <c r="BB1489" s="69"/>
      <c r="BC1489" s="69"/>
      <c r="BD1489" s="69"/>
      <c r="BE1489" s="69"/>
      <c r="BF1489" s="69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9"/>
      <c r="BS1489" s="69"/>
      <c r="BT1489" s="69"/>
    </row>
    <row r="1490" spans="16:72" ht="12.75"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69"/>
      <c r="AY1490" s="69"/>
      <c r="AZ1490" s="69"/>
      <c r="BA1490" s="69"/>
      <c r="BB1490" s="69"/>
      <c r="BC1490" s="69"/>
      <c r="BD1490" s="69"/>
      <c r="BE1490" s="69"/>
      <c r="BF1490" s="69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9"/>
      <c r="BS1490" s="69"/>
      <c r="BT1490" s="69"/>
    </row>
    <row r="1491" spans="16:72" ht="12.75"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69"/>
      <c r="AY1491" s="69"/>
      <c r="AZ1491" s="69"/>
      <c r="BA1491" s="69"/>
      <c r="BB1491" s="69"/>
      <c r="BC1491" s="69"/>
      <c r="BD1491" s="69"/>
      <c r="BE1491" s="69"/>
      <c r="BF1491" s="69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9"/>
      <c r="BS1491" s="69"/>
      <c r="BT1491" s="69"/>
    </row>
    <row r="1492" spans="16:72" ht="12.75"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69"/>
      <c r="AY1492" s="69"/>
      <c r="AZ1492" s="69"/>
      <c r="BA1492" s="69"/>
      <c r="BB1492" s="69"/>
      <c r="BC1492" s="69"/>
      <c r="BD1492" s="69"/>
      <c r="BE1492" s="69"/>
      <c r="BF1492" s="69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9"/>
      <c r="BS1492" s="69"/>
      <c r="BT1492" s="69"/>
    </row>
    <row r="1493" spans="16:72" ht="12.75"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  <c r="BT1493" s="69"/>
    </row>
    <row r="1494" spans="16:72" ht="12.75"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9"/>
      <c r="BS1494" s="69"/>
      <c r="BT1494" s="69"/>
    </row>
    <row r="1495" spans="16:72" ht="12.75"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69"/>
      <c r="AY1495" s="69"/>
      <c r="AZ1495" s="69"/>
      <c r="BA1495" s="69"/>
      <c r="BB1495" s="69"/>
      <c r="BC1495" s="69"/>
      <c r="BD1495" s="69"/>
      <c r="BE1495" s="69"/>
      <c r="BF1495" s="69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9"/>
      <c r="BS1495" s="69"/>
      <c r="BT1495" s="69"/>
    </row>
    <row r="1496" spans="16:72" ht="12.75"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9"/>
      <c r="BS1496" s="69"/>
      <c r="BT1496" s="69"/>
    </row>
    <row r="1497" spans="16:72" ht="12.75"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69"/>
      <c r="AY1497" s="69"/>
      <c r="AZ1497" s="69"/>
      <c r="BA1497" s="69"/>
      <c r="BB1497" s="69"/>
      <c r="BC1497" s="69"/>
      <c r="BD1497" s="69"/>
      <c r="BE1497" s="69"/>
      <c r="BF1497" s="69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9"/>
      <c r="BS1497" s="69"/>
      <c r="BT1497" s="69"/>
    </row>
    <row r="1498" spans="16:72" ht="12.75"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69"/>
      <c r="AY1498" s="69"/>
      <c r="AZ1498" s="69"/>
      <c r="BA1498" s="69"/>
      <c r="BB1498" s="69"/>
      <c r="BC1498" s="69"/>
      <c r="BD1498" s="69"/>
      <c r="BE1498" s="69"/>
      <c r="BF1498" s="69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9"/>
      <c r="BS1498" s="69"/>
      <c r="BT1498" s="69"/>
    </row>
    <row r="1499" spans="16:72" ht="12.75"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69"/>
      <c r="AY1499" s="69"/>
      <c r="AZ1499" s="69"/>
      <c r="BA1499" s="69"/>
      <c r="BB1499" s="69"/>
      <c r="BC1499" s="69"/>
      <c r="BD1499" s="69"/>
      <c r="BE1499" s="69"/>
      <c r="BF1499" s="69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9"/>
      <c r="BS1499" s="69"/>
      <c r="BT1499" s="69"/>
    </row>
    <row r="1500" spans="16:72" ht="12.75"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69"/>
      <c r="AY1500" s="69"/>
      <c r="AZ1500" s="69"/>
      <c r="BA1500" s="69"/>
      <c r="BB1500" s="69"/>
      <c r="BC1500" s="69"/>
      <c r="BD1500" s="69"/>
      <c r="BE1500" s="69"/>
      <c r="BF1500" s="69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9"/>
      <c r="BS1500" s="69"/>
      <c r="BT1500" s="69"/>
    </row>
    <row r="1501" spans="16:72" ht="12.75"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  <c r="BT1501" s="69"/>
    </row>
    <row r="1502" spans="16:72" ht="12.75"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  <c r="BT1502" s="69"/>
    </row>
    <row r="1503" spans="16:72" ht="12.75"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  <c r="BT1503" s="69"/>
    </row>
    <row r="1504" spans="16:72" ht="12.75"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  <c r="BT1504" s="69"/>
    </row>
    <row r="1505" spans="16:72" ht="12.75"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69"/>
      <c r="AY1505" s="69"/>
      <c r="AZ1505" s="69"/>
      <c r="BA1505" s="69"/>
      <c r="BB1505" s="69"/>
      <c r="BC1505" s="69"/>
      <c r="BD1505" s="69"/>
      <c r="BE1505" s="69"/>
      <c r="BF1505" s="69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9"/>
      <c r="BS1505" s="69"/>
      <c r="BT1505" s="69"/>
    </row>
    <row r="1506" spans="16:72" ht="12.75"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69"/>
      <c r="AY1506" s="69"/>
      <c r="AZ1506" s="69"/>
      <c r="BA1506" s="69"/>
      <c r="BB1506" s="69"/>
      <c r="BC1506" s="69"/>
      <c r="BD1506" s="69"/>
      <c r="BE1506" s="69"/>
      <c r="BF1506" s="69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9"/>
      <c r="BS1506" s="69"/>
      <c r="BT1506" s="69"/>
    </row>
    <row r="1507" spans="16:72" ht="12.75"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9"/>
      <c r="BS1507" s="69"/>
      <c r="BT1507" s="69"/>
    </row>
    <row r="1508" spans="16:72" ht="12.75"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69"/>
      <c r="AY1508" s="69"/>
      <c r="AZ1508" s="69"/>
      <c r="BA1508" s="69"/>
      <c r="BB1508" s="69"/>
      <c r="BC1508" s="69"/>
      <c r="BD1508" s="69"/>
      <c r="BE1508" s="69"/>
      <c r="BF1508" s="69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9"/>
      <c r="BS1508" s="69"/>
      <c r="BT1508" s="69"/>
    </row>
    <row r="1509" spans="16:72" ht="12.75"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9"/>
      <c r="BS1509" s="69"/>
      <c r="BT1509" s="69"/>
    </row>
    <row r="1510" spans="16:72" ht="12.75"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69"/>
      <c r="AY1510" s="69"/>
      <c r="AZ1510" s="69"/>
      <c r="BA1510" s="69"/>
      <c r="BB1510" s="69"/>
      <c r="BC1510" s="69"/>
      <c r="BD1510" s="69"/>
      <c r="BE1510" s="69"/>
      <c r="BF1510" s="69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9"/>
      <c r="BS1510" s="69"/>
      <c r="BT1510" s="69"/>
    </row>
    <row r="1511" spans="16:72" ht="12.75"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  <c r="BT1511" s="69"/>
    </row>
    <row r="1512" spans="16:72" ht="12.75"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  <c r="BT1512" s="69"/>
    </row>
    <row r="1513" spans="16:72" ht="12.75"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  <c r="BT1513" s="69"/>
    </row>
    <row r="1514" spans="16:72" ht="12.75"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9"/>
      <c r="BS1514" s="69"/>
      <c r="BT1514" s="69"/>
    </row>
    <row r="1515" spans="16:72" ht="12.75"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  <c r="BT1515" s="69"/>
    </row>
    <row r="1516" spans="16:72" ht="12.75"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69"/>
      <c r="BA1516" s="69"/>
      <c r="BB1516" s="69"/>
      <c r="BC1516" s="69"/>
      <c r="BD1516" s="69"/>
      <c r="BE1516" s="69"/>
      <c r="BF1516" s="69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9"/>
      <c r="BS1516" s="69"/>
      <c r="BT1516" s="69"/>
    </row>
    <row r="1517" spans="16:72" ht="12.75"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9"/>
      <c r="BS1517" s="69"/>
      <c r="BT1517" s="69"/>
    </row>
    <row r="1518" spans="16:72" ht="12.75"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9"/>
      <c r="BS1518" s="69"/>
      <c r="BT1518" s="69"/>
    </row>
    <row r="1519" spans="16:72" ht="12.75"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  <c r="BT1519" s="69"/>
    </row>
    <row r="1520" spans="16:72" ht="12.75"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  <c r="AW1520" s="69"/>
      <c r="AX1520" s="69"/>
      <c r="AY1520" s="69"/>
      <c r="AZ1520" s="69"/>
      <c r="BA1520" s="69"/>
      <c r="BB1520" s="69"/>
      <c r="BC1520" s="69"/>
      <c r="BD1520" s="69"/>
      <c r="BE1520" s="69"/>
      <c r="BF1520" s="69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9"/>
      <c r="BS1520" s="69"/>
      <c r="BT1520" s="69"/>
    </row>
    <row r="1521" spans="16:72" ht="12.75"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69"/>
      <c r="AY1521" s="69"/>
      <c r="AZ1521" s="69"/>
      <c r="BA1521" s="69"/>
      <c r="BB1521" s="69"/>
      <c r="BC1521" s="69"/>
      <c r="BD1521" s="69"/>
      <c r="BE1521" s="69"/>
      <c r="BF1521" s="69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9"/>
      <c r="BS1521" s="69"/>
      <c r="BT1521" s="69"/>
    </row>
    <row r="1522" spans="16:72" ht="12.75"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9"/>
      <c r="BS1522" s="69"/>
      <c r="BT1522" s="69"/>
    </row>
    <row r="1523" spans="16:72" ht="12.75"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69"/>
      <c r="AY1523" s="69"/>
      <c r="AZ1523" s="69"/>
      <c r="BA1523" s="69"/>
      <c r="BB1523" s="69"/>
      <c r="BC1523" s="69"/>
      <c r="BD1523" s="69"/>
      <c r="BE1523" s="69"/>
      <c r="BF1523" s="69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9"/>
      <c r="BS1523" s="69"/>
      <c r="BT1523" s="69"/>
    </row>
    <row r="1524" spans="16:72" ht="12.75"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9"/>
      <c r="BS1524" s="69"/>
      <c r="BT1524" s="69"/>
    </row>
    <row r="1525" spans="16:72" ht="12.75"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69"/>
      <c r="AY1525" s="69"/>
      <c r="AZ1525" s="69"/>
      <c r="BA1525" s="69"/>
      <c r="BB1525" s="69"/>
      <c r="BC1525" s="69"/>
      <c r="BD1525" s="69"/>
      <c r="BE1525" s="69"/>
      <c r="BF1525" s="69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9"/>
      <c r="BS1525" s="69"/>
      <c r="BT1525" s="69"/>
    </row>
    <row r="1526" spans="16:72" ht="12.75"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69"/>
      <c r="AY1526" s="69"/>
      <c r="AZ1526" s="69"/>
      <c r="BA1526" s="69"/>
      <c r="BB1526" s="69"/>
      <c r="BC1526" s="69"/>
      <c r="BD1526" s="69"/>
      <c r="BE1526" s="69"/>
      <c r="BF1526" s="69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9"/>
      <c r="BS1526" s="69"/>
      <c r="BT1526" s="69"/>
    </row>
    <row r="1527" spans="16:72" ht="12.75"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69"/>
      <c r="AY1527" s="69"/>
      <c r="AZ1527" s="69"/>
      <c r="BA1527" s="69"/>
      <c r="BB1527" s="69"/>
      <c r="BC1527" s="69"/>
      <c r="BD1527" s="69"/>
      <c r="BE1527" s="69"/>
      <c r="BF1527" s="69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9"/>
      <c r="BS1527" s="69"/>
      <c r="BT1527" s="69"/>
    </row>
    <row r="1528" spans="16:72" ht="12.75"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69"/>
      <c r="AZ1528" s="69"/>
      <c r="BA1528" s="69"/>
      <c r="BB1528" s="69"/>
      <c r="BC1528" s="69"/>
      <c r="BD1528" s="69"/>
      <c r="BE1528" s="69"/>
      <c r="BF1528" s="69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9"/>
      <c r="BS1528" s="69"/>
      <c r="BT1528" s="69"/>
    </row>
    <row r="1529" spans="16:72" ht="12.75"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69"/>
      <c r="BA1529" s="69"/>
      <c r="BB1529" s="69"/>
      <c r="BC1529" s="69"/>
      <c r="BD1529" s="69"/>
      <c r="BE1529" s="69"/>
      <c r="BF1529" s="69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9"/>
      <c r="BS1529" s="69"/>
      <c r="BT1529" s="69"/>
    </row>
    <row r="1530" spans="16:72" ht="12.75"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  <c r="BT1530" s="69"/>
    </row>
    <row r="1531" spans="16:72" ht="12.75"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  <c r="BT1531" s="69"/>
    </row>
    <row r="1532" spans="16:72" ht="12.75"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</row>
    <row r="1533" spans="16:72" ht="12.75"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9"/>
      <c r="BS1533" s="69"/>
      <c r="BT1533" s="69"/>
    </row>
    <row r="1534" spans="16:72" ht="12.75"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69"/>
      <c r="AY1534" s="69"/>
      <c r="AZ1534" s="69"/>
      <c r="BA1534" s="69"/>
      <c r="BB1534" s="69"/>
      <c r="BC1534" s="69"/>
      <c r="BD1534" s="69"/>
      <c r="BE1534" s="69"/>
      <c r="BF1534" s="69"/>
      <c r="BG1534" s="69"/>
      <c r="BH1534" s="69"/>
      <c r="BI1534" s="69"/>
      <c r="BJ1534" s="69"/>
      <c r="BK1534" s="69"/>
      <c r="BL1534" s="69"/>
      <c r="BM1534" s="69"/>
      <c r="BN1534" s="69"/>
      <c r="BO1534" s="69"/>
      <c r="BP1534" s="69"/>
      <c r="BQ1534" s="69"/>
      <c r="BR1534" s="69"/>
      <c r="BS1534" s="69"/>
      <c r="BT1534" s="69"/>
    </row>
    <row r="1535" spans="16:72" ht="12.75"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69"/>
      <c r="BA1535" s="69"/>
      <c r="BB1535" s="69"/>
      <c r="BC1535" s="69"/>
      <c r="BD1535" s="69"/>
      <c r="BE1535" s="69"/>
      <c r="BF1535" s="69"/>
      <c r="BG1535" s="69"/>
      <c r="BH1535" s="69"/>
      <c r="BI1535" s="69"/>
      <c r="BJ1535" s="69"/>
      <c r="BK1535" s="69"/>
      <c r="BL1535" s="69"/>
      <c r="BM1535" s="69"/>
      <c r="BN1535" s="69"/>
      <c r="BO1535" s="69"/>
      <c r="BP1535" s="69"/>
      <c r="BQ1535" s="69"/>
      <c r="BR1535" s="69"/>
      <c r="BS1535" s="69"/>
      <c r="BT1535" s="69"/>
    </row>
    <row r="1536" spans="16:72" ht="12.75"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69"/>
      <c r="AY1536" s="69"/>
      <c r="AZ1536" s="69"/>
      <c r="BA1536" s="69"/>
      <c r="BB1536" s="69"/>
      <c r="BC1536" s="69"/>
      <c r="BD1536" s="69"/>
      <c r="BE1536" s="69"/>
      <c r="BF1536" s="69"/>
      <c r="BG1536" s="69"/>
      <c r="BH1536" s="69"/>
      <c r="BI1536" s="69"/>
      <c r="BJ1536" s="69"/>
      <c r="BK1536" s="69"/>
      <c r="BL1536" s="69"/>
      <c r="BM1536" s="69"/>
      <c r="BN1536" s="69"/>
      <c r="BO1536" s="69"/>
      <c r="BP1536" s="69"/>
      <c r="BQ1536" s="69"/>
      <c r="BR1536" s="69"/>
      <c r="BS1536" s="69"/>
      <c r="BT1536" s="69"/>
    </row>
    <row r="1537" spans="16:72" ht="12.75"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69"/>
      <c r="AY1537" s="69"/>
      <c r="AZ1537" s="69"/>
      <c r="BA1537" s="69"/>
      <c r="BB1537" s="69"/>
      <c r="BC1537" s="69"/>
      <c r="BD1537" s="69"/>
      <c r="BE1537" s="69"/>
      <c r="BF1537" s="69"/>
      <c r="BG1537" s="69"/>
      <c r="BH1537" s="69"/>
      <c r="BI1537" s="69"/>
      <c r="BJ1537" s="69"/>
      <c r="BK1537" s="69"/>
      <c r="BL1537" s="69"/>
      <c r="BM1537" s="69"/>
      <c r="BN1537" s="69"/>
      <c r="BO1537" s="69"/>
      <c r="BP1537" s="69"/>
      <c r="BQ1537" s="69"/>
      <c r="BR1537" s="69"/>
      <c r="BS1537" s="69"/>
      <c r="BT1537" s="69"/>
    </row>
    <row r="1538" spans="16:72" ht="12.75"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69"/>
      <c r="AY1538" s="69"/>
      <c r="AZ1538" s="69"/>
      <c r="BA1538" s="69"/>
      <c r="BB1538" s="69"/>
      <c r="BC1538" s="69"/>
      <c r="BD1538" s="69"/>
      <c r="BE1538" s="69"/>
      <c r="BF1538" s="69"/>
      <c r="BG1538" s="69"/>
      <c r="BH1538" s="69"/>
      <c r="BI1538" s="69"/>
      <c r="BJ1538" s="69"/>
      <c r="BK1538" s="69"/>
      <c r="BL1538" s="69"/>
      <c r="BM1538" s="69"/>
      <c r="BN1538" s="69"/>
      <c r="BO1538" s="69"/>
      <c r="BP1538" s="69"/>
      <c r="BQ1538" s="69"/>
      <c r="BR1538" s="69"/>
      <c r="BS1538" s="69"/>
      <c r="BT1538" s="69"/>
    </row>
    <row r="1539" spans="16:72" ht="12.75"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  <c r="AA1539" s="69"/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  <c r="AS1539" s="69"/>
      <c r="AT1539" s="69"/>
      <c r="AU1539" s="69"/>
      <c r="AV1539" s="69"/>
      <c r="AW1539" s="69"/>
      <c r="AX1539" s="69"/>
      <c r="AY1539" s="69"/>
      <c r="AZ1539" s="69"/>
      <c r="BA1539" s="69"/>
      <c r="BB1539" s="69"/>
      <c r="BC1539" s="69"/>
      <c r="BD1539" s="69"/>
      <c r="BE1539" s="69"/>
      <c r="BF1539" s="69"/>
      <c r="BG1539" s="69"/>
      <c r="BH1539" s="69"/>
      <c r="BI1539" s="69"/>
      <c r="BJ1539" s="69"/>
      <c r="BK1539" s="69"/>
      <c r="BL1539" s="69"/>
      <c r="BM1539" s="69"/>
      <c r="BN1539" s="69"/>
      <c r="BO1539" s="69"/>
      <c r="BP1539" s="69"/>
      <c r="BQ1539" s="69"/>
      <c r="BR1539" s="69"/>
      <c r="BS1539" s="69"/>
      <c r="BT1539" s="69"/>
    </row>
    <row r="1540" spans="16:72" ht="12.75"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  <c r="AA1540" s="69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69"/>
      <c r="AY1540" s="69"/>
      <c r="AZ1540" s="69"/>
      <c r="BA1540" s="69"/>
      <c r="BB1540" s="69"/>
      <c r="BC1540" s="69"/>
      <c r="BD1540" s="69"/>
      <c r="BE1540" s="69"/>
      <c r="BF1540" s="69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9"/>
      <c r="BS1540" s="69"/>
      <c r="BT1540" s="69"/>
    </row>
    <row r="1541" spans="16:72" ht="12.75"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  <c r="AA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69"/>
      <c r="AY1541" s="69"/>
      <c r="AZ1541" s="69"/>
      <c r="BA1541" s="69"/>
      <c r="BB1541" s="69"/>
      <c r="BC1541" s="69"/>
      <c r="BD1541" s="69"/>
      <c r="BE1541" s="69"/>
      <c r="BF1541" s="69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9"/>
      <c r="BS1541" s="69"/>
      <c r="BT1541" s="69"/>
    </row>
    <row r="1542" spans="16:72" ht="12.75"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  <c r="BB1542" s="69"/>
      <c r="BC1542" s="69"/>
      <c r="BD1542" s="69"/>
      <c r="BE1542" s="69"/>
      <c r="BF1542" s="69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9"/>
      <c r="BS1542" s="69"/>
      <c r="BT1542" s="69"/>
    </row>
    <row r="1543" spans="16:72" ht="12.75"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9"/>
      <c r="BS1543" s="69"/>
      <c r="BT1543" s="69"/>
    </row>
    <row r="1544" spans="16:72" ht="12.75"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  <c r="AA1544" s="69"/>
      <c r="AB1544" s="69"/>
      <c r="AC1544" s="69"/>
      <c r="AD1544" s="69"/>
      <c r="AE1544" s="69"/>
      <c r="AF1544" s="69"/>
      <c r="AG1544" s="69"/>
      <c r="AH1544" s="69"/>
      <c r="AI1544" s="69"/>
      <c r="AJ1544" s="69"/>
      <c r="AK1544" s="69"/>
      <c r="AL1544" s="69"/>
      <c r="AM1544" s="69"/>
      <c r="AN1544" s="69"/>
      <c r="AO1544" s="69"/>
      <c r="AP1544" s="69"/>
      <c r="AQ1544" s="69"/>
      <c r="AR1544" s="69"/>
      <c r="AS1544" s="69"/>
      <c r="AT1544" s="69"/>
      <c r="AU1544" s="69"/>
      <c r="AV1544" s="69"/>
      <c r="AW1544" s="69"/>
      <c r="AX1544" s="69"/>
      <c r="AY1544" s="69"/>
      <c r="AZ1544" s="69"/>
      <c r="BA1544" s="69"/>
      <c r="BB1544" s="69"/>
      <c r="BC1544" s="69"/>
      <c r="BD1544" s="69"/>
      <c r="BE1544" s="69"/>
      <c r="BF1544" s="69"/>
      <c r="BG1544" s="69"/>
      <c r="BH1544" s="69"/>
      <c r="BI1544" s="69"/>
      <c r="BJ1544" s="69"/>
      <c r="BK1544" s="69"/>
      <c r="BL1544" s="69"/>
      <c r="BM1544" s="69"/>
      <c r="BN1544" s="69"/>
      <c r="BO1544" s="69"/>
      <c r="BP1544" s="69"/>
      <c r="BQ1544" s="69"/>
      <c r="BR1544" s="69"/>
      <c r="BS1544" s="69"/>
      <c r="BT1544" s="69"/>
    </row>
    <row r="1545" spans="16:72" ht="12.75"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  <c r="AA1545" s="69"/>
      <c r="AB1545" s="69"/>
      <c r="AC1545" s="69"/>
      <c r="AD1545" s="69"/>
      <c r="AE1545" s="69"/>
      <c r="AF1545" s="69"/>
      <c r="AG1545" s="69"/>
      <c r="AH1545" s="69"/>
      <c r="AI1545" s="69"/>
      <c r="AJ1545" s="69"/>
      <c r="AK1545" s="69"/>
      <c r="AL1545" s="69"/>
      <c r="AM1545" s="69"/>
      <c r="AN1545" s="69"/>
      <c r="AO1545" s="69"/>
      <c r="AP1545" s="69"/>
      <c r="AQ1545" s="69"/>
      <c r="AR1545" s="69"/>
      <c r="AS1545" s="69"/>
      <c r="AT1545" s="69"/>
      <c r="AU1545" s="69"/>
      <c r="AV1545" s="69"/>
      <c r="AW1545" s="69"/>
      <c r="AX1545" s="69"/>
      <c r="AY1545" s="69"/>
      <c r="AZ1545" s="69"/>
      <c r="BA1545" s="69"/>
      <c r="BB1545" s="69"/>
      <c r="BC1545" s="69"/>
      <c r="BD1545" s="69"/>
      <c r="BE1545" s="69"/>
      <c r="BF1545" s="69"/>
      <c r="BG1545" s="69"/>
      <c r="BH1545" s="69"/>
      <c r="BI1545" s="69"/>
      <c r="BJ1545" s="69"/>
      <c r="BK1545" s="69"/>
      <c r="BL1545" s="69"/>
      <c r="BM1545" s="69"/>
      <c r="BN1545" s="69"/>
      <c r="BO1545" s="69"/>
      <c r="BP1545" s="69"/>
      <c r="BQ1545" s="69"/>
      <c r="BR1545" s="69"/>
      <c r="BS1545" s="69"/>
      <c r="BT1545" s="69"/>
    </row>
    <row r="1546" spans="16:72" ht="12.75"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69"/>
      <c r="AY1546" s="69"/>
      <c r="AZ1546" s="69"/>
      <c r="BA1546" s="69"/>
      <c r="BB1546" s="69"/>
      <c r="BC1546" s="69"/>
      <c r="BD1546" s="69"/>
      <c r="BE1546" s="69"/>
      <c r="BF1546" s="69"/>
      <c r="BG1546" s="69"/>
      <c r="BH1546" s="69"/>
      <c r="BI1546" s="69"/>
      <c r="BJ1546" s="69"/>
      <c r="BK1546" s="69"/>
      <c r="BL1546" s="69"/>
      <c r="BM1546" s="69"/>
      <c r="BN1546" s="69"/>
      <c r="BO1546" s="69"/>
      <c r="BP1546" s="69"/>
      <c r="BQ1546" s="69"/>
      <c r="BR1546" s="69"/>
      <c r="BS1546" s="69"/>
      <c r="BT1546" s="69"/>
    </row>
    <row r="1547" spans="16:72" ht="12.75"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  <c r="AA1547" s="69"/>
      <c r="AB1547" s="69"/>
      <c r="AC1547" s="69"/>
      <c r="AD1547" s="69"/>
      <c r="AE1547" s="69"/>
      <c r="AF1547" s="69"/>
      <c r="AG1547" s="69"/>
      <c r="AH1547" s="69"/>
      <c r="AI1547" s="69"/>
      <c r="AJ1547" s="69"/>
      <c r="AK1547" s="69"/>
      <c r="AL1547" s="69"/>
      <c r="AM1547" s="6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69"/>
      <c r="AY1547" s="69"/>
      <c r="AZ1547" s="69"/>
      <c r="BA1547" s="69"/>
      <c r="BB1547" s="69"/>
      <c r="BC1547" s="69"/>
      <c r="BD1547" s="69"/>
      <c r="BE1547" s="69"/>
      <c r="BF1547" s="69"/>
      <c r="BG1547" s="69"/>
      <c r="BH1547" s="69"/>
      <c r="BI1547" s="69"/>
      <c r="BJ1547" s="69"/>
      <c r="BK1547" s="69"/>
      <c r="BL1547" s="69"/>
      <c r="BM1547" s="69"/>
      <c r="BN1547" s="69"/>
      <c r="BO1547" s="69"/>
      <c r="BP1547" s="69"/>
      <c r="BQ1547" s="69"/>
      <c r="BR1547" s="69"/>
      <c r="BS1547" s="69"/>
      <c r="BT1547" s="69"/>
    </row>
    <row r="1548" spans="16:72" ht="12.75"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  <c r="AA1548" s="69"/>
      <c r="AB1548" s="69"/>
      <c r="AC1548" s="69"/>
      <c r="AD1548" s="69"/>
      <c r="AE1548" s="69"/>
      <c r="AF1548" s="69"/>
      <c r="AG1548" s="69"/>
      <c r="AH1548" s="69"/>
      <c r="AI1548" s="69"/>
      <c r="AJ1548" s="69"/>
      <c r="AK1548" s="69"/>
      <c r="AL1548" s="69"/>
      <c r="AM1548" s="6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69"/>
      <c r="AZ1548" s="69"/>
      <c r="BA1548" s="69"/>
      <c r="BB1548" s="69"/>
      <c r="BC1548" s="69"/>
      <c r="BD1548" s="69"/>
      <c r="BE1548" s="69"/>
      <c r="BF1548" s="69"/>
      <c r="BG1548" s="69"/>
      <c r="BH1548" s="69"/>
      <c r="BI1548" s="69"/>
      <c r="BJ1548" s="69"/>
      <c r="BK1548" s="69"/>
      <c r="BL1548" s="69"/>
      <c r="BM1548" s="69"/>
      <c r="BN1548" s="69"/>
      <c r="BO1548" s="69"/>
      <c r="BP1548" s="69"/>
      <c r="BQ1548" s="69"/>
      <c r="BR1548" s="69"/>
      <c r="BS1548" s="69"/>
      <c r="BT1548" s="69"/>
    </row>
    <row r="1549" spans="16:72" ht="12.75"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  <c r="AA1549" s="69"/>
      <c r="AB1549" s="69"/>
      <c r="AC1549" s="69"/>
      <c r="AD1549" s="69"/>
      <c r="AE1549" s="69"/>
      <c r="AF1549" s="69"/>
      <c r="AG1549" s="69"/>
      <c r="AH1549" s="69"/>
      <c r="AI1549" s="69"/>
      <c r="AJ1549" s="69"/>
      <c r="AK1549" s="69"/>
      <c r="AL1549" s="69"/>
      <c r="AM1549" s="6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69"/>
      <c r="AY1549" s="69"/>
      <c r="AZ1549" s="69"/>
      <c r="BA1549" s="69"/>
      <c r="BB1549" s="69"/>
      <c r="BC1549" s="69"/>
      <c r="BD1549" s="69"/>
      <c r="BE1549" s="69"/>
      <c r="BF1549" s="69"/>
      <c r="BG1549" s="69"/>
      <c r="BH1549" s="69"/>
      <c r="BI1549" s="69"/>
      <c r="BJ1549" s="69"/>
      <c r="BK1549" s="69"/>
      <c r="BL1549" s="69"/>
      <c r="BM1549" s="69"/>
      <c r="BN1549" s="69"/>
      <c r="BO1549" s="69"/>
      <c r="BP1549" s="69"/>
      <c r="BQ1549" s="69"/>
      <c r="BR1549" s="69"/>
      <c r="BS1549" s="69"/>
      <c r="BT1549" s="69"/>
    </row>
    <row r="1550" spans="16:72" ht="12.75"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69"/>
      <c r="AY1550" s="69"/>
      <c r="AZ1550" s="69"/>
      <c r="BA1550" s="69"/>
      <c r="BB1550" s="69"/>
      <c r="BC1550" s="69"/>
      <c r="BD1550" s="69"/>
      <c r="BE1550" s="69"/>
      <c r="BF1550" s="69"/>
      <c r="BG1550" s="69"/>
      <c r="BH1550" s="69"/>
      <c r="BI1550" s="69"/>
      <c r="BJ1550" s="69"/>
      <c r="BK1550" s="69"/>
      <c r="BL1550" s="69"/>
      <c r="BM1550" s="69"/>
      <c r="BN1550" s="69"/>
      <c r="BO1550" s="69"/>
      <c r="BP1550" s="69"/>
      <c r="BQ1550" s="69"/>
      <c r="BR1550" s="69"/>
      <c r="BS1550" s="69"/>
      <c r="BT1550" s="69"/>
    </row>
    <row r="1551" spans="16:72" ht="12.75"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69"/>
      <c r="AY1551" s="69"/>
      <c r="AZ1551" s="69"/>
      <c r="BA1551" s="69"/>
      <c r="BB1551" s="69"/>
      <c r="BC1551" s="69"/>
      <c r="BD1551" s="69"/>
      <c r="BE1551" s="69"/>
      <c r="BF1551" s="69"/>
      <c r="BG1551" s="69"/>
      <c r="BH1551" s="69"/>
      <c r="BI1551" s="69"/>
      <c r="BJ1551" s="69"/>
      <c r="BK1551" s="69"/>
      <c r="BL1551" s="69"/>
      <c r="BM1551" s="69"/>
      <c r="BN1551" s="69"/>
      <c r="BO1551" s="69"/>
      <c r="BP1551" s="69"/>
      <c r="BQ1551" s="69"/>
      <c r="BR1551" s="69"/>
      <c r="BS1551" s="69"/>
      <c r="BT1551" s="69"/>
    </row>
    <row r="1552" spans="16:72" ht="12.75"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69"/>
      <c r="AY1552" s="69"/>
      <c r="AZ1552" s="69"/>
      <c r="BA1552" s="69"/>
      <c r="BB1552" s="69"/>
      <c r="BC1552" s="69"/>
      <c r="BD1552" s="69"/>
      <c r="BE1552" s="69"/>
      <c r="BF1552" s="69"/>
      <c r="BG1552" s="69"/>
      <c r="BH1552" s="69"/>
      <c r="BI1552" s="69"/>
      <c r="BJ1552" s="69"/>
      <c r="BK1552" s="69"/>
      <c r="BL1552" s="69"/>
      <c r="BM1552" s="69"/>
      <c r="BN1552" s="69"/>
      <c r="BO1552" s="69"/>
      <c r="BP1552" s="69"/>
      <c r="BQ1552" s="69"/>
      <c r="BR1552" s="69"/>
      <c r="BS1552" s="69"/>
      <c r="BT1552" s="69"/>
    </row>
    <row r="1553" spans="16:72" ht="12.75"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69"/>
      <c r="AY1553" s="69"/>
      <c r="AZ1553" s="69"/>
      <c r="BA1553" s="69"/>
      <c r="BB1553" s="69"/>
      <c r="BC1553" s="69"/>
      <c r="BD1553" s="69"/>
      <c r="BE1553" s="69"/>
      <c r="BF1553" s="69"/>
      <c r="BG1553" s="69"/>
      <c r="BH1553" s="69"/>
      <c r="BI1553" s="69"/>
      <c r="BJ1553" s="69"/>
      <c r="BK1553" s="69"/>
      <c r="BL1553" s="69"/>
      <c r="BM1553" s="69"/>
      <c r="BN1553" s="69"/>
      <c r="BO1553" s="69"/>
      <c r="BP1553" s="69"/>
      <c r="BQ1553" s="69"/>
      <c r="BR1553" s="69"/>
      <c r="BS1553" s="69"/>
      <c r="BT1553" s="69"/>
    </row>
    <row r="1554" spans="16:72" ht="12.75"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  <c r="BB1554" s="69"/>
      <c r="BC1554" s="69"/>
      <c r="BD1554" s="69"/>
      <c r="BE1554" s="69"/>
      <c r="BF1554" s="69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9"/>
      <c r="BS1554" s="69"/>
      <c r="BT1554" s="69"/>
    </row>
    <row r="1555" spans="16:72" ht="12.75"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  <c r="AA1555" s="69"/>
      <c r="AB1555" s="69"/>
      <c r="AC1555" s="69"/>
      <c r="AD1555" s="69"/>
      <c r="AE1555" s="69"/>
      <c r="AF1555" s="69"/>
      <c r="AG1555" s="69"/>
      <c r="AH1555" s="69"/>
      <c r="AI1555" s="69"/>
      <c r="AJ1555" s="69"/>
      <c r="AK1555" s="69"/>
      <c r="AL1555" s="69"/>
      <c r="AM1555" s="69"/>
      <c r="AN1555" s="69"/>
      <c r="AO1555" s="69"/>
      <c r="AP1555" s="69"/>
      <c r="AQ1555" s="69"/>
      <c r="AR1555" s="69"/>
      <c r="AS1555" s="69"/>
      <c r="AT1555" s="69"/>
      <c r="AU1555" s="69"/>
      <c r="AV1555" s="69"/>
      <c r="AW1555" s="69"/>
      <c r="AX1555" s="69"/>
      <c r="AY1555" s="69"/>
      <c r="AZ1555" s="69"/>
      <c r="BA1555" s="69"/>
      <c r="BB1555" s="69"/>
      <c r="BC1555" s="69"/>
      <c r="BD1555" s="69"/>
      <c r="BE1555" s="69"/>
      <c r="BF1555" s="69"/>
      <c r="BG1555" s="69"/>
      <c r="BH1555" s="69"/>
      <c r="BI1555" s="69"/>
      <c r="BJ1555" s="69"/>
      <c r="BK1555" s="69"/>
      <c r="BL1555" s="69"/>
      <c r="BM1555" s="69"/>
      <c r="BN1555" s="69"/>
      <c r="BO1555" s="69"/>
      <c r="BP1555" s="69"/>
      <c r="BQ1555" s="69"/>
      <c r="BR1555" s="69"/>
      <c r="BS1555" s="69"/>
      <c r="BT1555" s="69"/>
    </row>
    <row r="1556" spans="16:72" ht="12.75"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  <c r="AA1556" s="69"/>
      <c r="AB1556" s="69"/>
      <c r="AC1556" s="69"/>
      <c r="AD1556" s="69"/>
      <c r="AE1556" s="69"/>
      <c r="AF1556" s="69"/>
      <c r="AG1556" s="69"/>
      <c r="AH1556" s="69"/>
      <c r="AI1556" s="69"/>
      <c r="AJ1556" s="69"/>
      <c r="AK1556" s="69"/>
      <c r="AL1556" s="69"/>
      <c r="AM1556" s="69"/>
      <c r="AN1556" s="69"/>
      <c r="AO1556" s="69"/>
      <c r="AP1556" s="69"/>
      <c r="AQ1556" s="69"/>
      <c r="AR1556" s="69"/>
      <c r="AS1556" s="69"/>
      <c r="AT1556" s="69"/>
      <c r="AU1556" s="69"/>
      <c r="AV1556" s="69"/>
      <c r="AW1556" s="69"/>
      <c r="AX1556" s="69"/>
      <c r="AY1556" s="69"/>
      <c r="AZ1556" s="69"/>
      <c r="BA1556" s="69"/>
      <c r="BB1556" s="69"/>
      <c r="BC1556" s="69"/>
      <c r="BD1556" s="69"/>
      <c r="BE1556" s="69"/>
      <c r="BF1556" s="69"/>
      <c r="BG1556" s="69"/>
      <c r="BH1556" s="69"/>
      <c r="BI1556" s="69"/>
      <c r="BJ1556" s="69"/>
      <c r="BK1556" s="69"/>
      <c r="BL1556" s="69"/>
      <c r="BM1556" s="69"/>
      <c r="BN1556" s="69"/>
      <c r="BO1556" s="69"/>
      <c r="BP1556" s="69"/>
      <c r="BQ1556" s="69"/>
      <c r="BR1556" s="69"/>
      <c r="BS1556" s="69"/>
      <c r="BT1556" s="69"/>
    </row>
    <row r="1557" spans="16:72" ht="12.75"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  <c r="AA1557" s="69"/>
      <c r="AB1557" s="69"/>
      <c r="AC1557" s="69"/>
      <c r="AD1557" s="69"/>
      <c r="AE1557" s="69"/>
      <c r="AF1557" s="69"/>
      <c r="AG1557" s="69"/>
      <c r="AH1557" s="69"/>
      <c r="AI1557" s="69"/>
      <c r="AJ1557" s="69"/>
      <c r="AK1557" s="69"/>
      <c r="AL1557" s="69"/>
      <c r="AM1557" s="6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69"/>
      <c r="AY1557" s="69"/>
      <c r="AZ1557" s="69"/>
      <c r="BA1557" s="69"/>
      <c r="BB1557" s="69"/>
      <c r="BC1557" s="69"/>
      <c r="BD1557" s="69"/>
      <c r="BE1557" s="69"/>
      <c r="BF1557" s="69"/>
      <c r="BG1557" s="69"/>
      <c r="BH1557" s="69"/>
      <c r="BI1557" s="69"/>
      <c r="BJ1557" s="69"/>
      <c r="BK1557" s="69"/>
      <c r="BL1557" s="69"/>
      <c r="BM1557" s="69"/>
      <c r="BN1557" s="69"/>
      <c r="BO1557" s="69"/>
      <c r="BP1557" s="69"/>
      <c r="BQ1557" s="69"/>
      <c r="BR1557" s="69"/>
      <c r="BS1557" s="69"/>
      <c r="BT1557" s="69"/>
    </row>
    <row r="1558" spans="16:72" ht="12.75"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  <c r="AA1558" s="69"/>
      <c r="AB1558" s="69"/>
      <c r="AC1558" s="69"/>
      <c r="AD1558" s="69"/>
      <c r="AE1558" s="69"/>
      <c r="AF1558" s="69"/>
      <c r="AG1558" s="69"/>
      <c r="AH1558" s="69"/>
      <c r="AI1558" s="69"/>
      <c r="AJ1558" s="69"/>
      <c r="AK1558" s="69"/>
      <c r="AL1558" s="69"/>
      <c r="AM1558" s="69"/>
      <c r="AN1558" s="69"/>
      <c r="AO1558" s="69"/>
      <c r="AP1558" s="69"/>
      <c r="AQ1558" s="69"/>
      <c r="AR1558" s="69"/>
      <c r="AS1558" s="69"/>
      <c r="AT1558" s="69"/>
      <c r="AU1558" s="69"/>
      <c r="AV1558" s="69"/>
      <c r="AW1558" s="69"/>
      <c r="AX1558" s="69"/>
      <c r="AY1558" s="69"/>
      <c r="AZ1558" s="69"/>
      <c r="BA1558" s="69"/>
      <c r="BB1558" s="69"/>
      <c r="BC1558" s="69"/>
      <c r="BD1558" s="69"/>
      <c r="BE1558" s="69"/>
      <c r="BF1558" s="69"/>
      <c r="BG1558" s="69"/>
      <c r="BH1558" s="69"/>
      <c r="BI1558" s="69"/>
      <c r="BJ1558" s="69"/>
      <c r="BK1558" s="69"/>
      <c r="BL1558" s="69"/>
      <c r="BM1558" s="69"/>
      <c r="BN1558" s="69"/>
      <c r="BO1558" s="69"/>
      <c r="BP1558" s="69"/>
      <c r="BQ1558" s="69"/>
      <c r="BR1558" s="69"/>
      <c r="BS1558" s="69"/>
      <c r="BT1558" s="69"/>
    </row>
    <row r="1559" spans="16:72" ht="12.75"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  <c r="AA1559" s="69"/>
      <c r="AB1559" s="69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69"/>
      <c r="AY1559" s="69"/>
      <c r="AZ1559" s="69"/>
      <c r="BA1559" s="69"/>
      <c r="BB1559" s="69"/>
      <c r="BC1559" s="69"/>
      <c r="BD1559" s="69"/>
      <c r="BE1559" s="69"/>
      <c r="BF1559" s="69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9"/>
      <c r="BS1559" s="69"/>
      <c r="BT1559" s="69"/>
    </row>
    <row r="1560" spans="16:72" ht="12.75"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  <c r="AA1560" s="69"/>
      <c r="AB1560" s="69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9"/>
      <c r="BS1560" s="69"/>
      <c r="BT1560" s="69"/>
    </row>
    <row r="1561" spans="16:72" ht="12.75"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  <c r="AA1561" s="69"/>
      <c r="AB1561" s="69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9"/>
      <c r="BS1561" s="69"/>
      <c r="BT1561" s="69"/>
    </row>
    <row r="1562" spans="16:72" ht="12.75"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69"/>
      <c r="AY1562" s="69"/>
      <c r="AZ1562" s="69"/>
      <c r="BA1562" s="69"/>
      <c r="BB1562" s="69"/>
      <c r="BC1562" s="69"/>
      <c r="BD1562" s="69"/>
      <c r="BE1562" s="69"/>
      <c r="BF1562" s="69"/>
      <c r="BG1562" s="69"/>
      <c r="BH1562" s="69"/>
      <c r="BI1562" s="69"/>
      <c r="BJ1562" s="69"/>
      <c r="BK1562" s="69"/>
      <c r="BL1562" s="69"/>
      <c r="BM1562" s="69"/>
      <c r="BN1562" s="69"/>
      <c r="BO1562" s="69"/>
      <c r="BP1562" s="69"/>
      <c r="BQ1562" s="69"/>
      <c r="BR1562" s="69"/>
      <c r="BS1562" s="69"/>
      <c r="BT1562" s="69"/>
    </row>
    <row r="1563" spans="16:72" ht="12.75"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69"/>
      <c r="AY1563" s="69"/>
      <c r="AZ1563" s="69"/>
      <c r="BA1563" s="69"/>
      <c r="BB1563" s="69"/>
      <c r="BC1563" s="69"/>
      <c r="BD1563" s="69"/>
      <c r="BE1563" s="69"/>
      <c r="BF1563" s="69"/>
      <c r="BG1563" s="69"/>
      <c r="BH1563" s="69"/>
      <c r="BI1563" s="69"/>
      <c r="BJ1563" s="69"/>
      <c r="BK1563" s="69"/>
      <c r="BL1563" s="69"/>
      <c r="BM1563" s="69"/>
      <c r="BN1563" s="69"/>
      <c r="BO1563" s="69"/>
      <c r="BP1563" s="69"/>
      <c r="BQ1563" s="69"/>
      <c r="BR1563" s="69"/>
      <c r="BS1563" s="69"/>
      <c r="BT1563" s="69"/>
    </row>
    <row r="1564" spans="16:72" ht="12.75"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69"/>
      <c r="AY1564" s="69"/>
      <c r="AZ1564" s="69"/>
      <c r="BA1564" s="69"/>
      <c r="BB1564" s="69"/>
      <c r="BC1564" s="69"/>
      <c r="BD1564" s="69"/>
      <c r="BE1564" s="69"/>
      <c r="BF1564" s="69"/>
      <c r="BG1564" s="69"/>
      <c r="BH1564" s="69"/>
      <c r="BI1564" s="69"/>
      <c r="BJ1564" s="69"/>
      <c r="BK1564" s="69"/>
      <c r="BL1564" s="69"/>
      <c r="BM1564" s="69"/>
      <c r="BN1564" s="69"/>
      <c r="BO1564" s="69"/>
      <c r="BP1564" s="69"/>
      <c r="BQ1564" s="69"/>
      <c r="BR1564" s="69"/>
      <c r="BS1564" s="69"/>
      <c r="BT1564" s="69"/>
    </row>
    <row r="1565" spans="16:72" ht="12.75"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69"/>
      <c r="AY1565" s="69"/>
      <c r="AZ1565" s="69"/>
      <c r="BA1565" s="69"/>
      <c r="BB1565" s="69"/>
      <c r="BC1565" s="69"/>
      <c r="BD1565" s="69"/>
      <c r="BE1565" s="69"/>
      <c r="BF1565" s="69"/>
      <c r="BG1565" s="69"/>
      <c r="BH1565" s="69"/>
      <c r="BI1565" s="69"/>
      <c r="BJ1565" s="69"/>
      <c r="BK1565" s="69"/>
      <c r="BL1565" s="69"/>
      <c r="BM1565" s="69"/>
      <c r="BN1565" s="69"/>
      <c r="BO1565" s="69"/>
      <c r="BP1565" s="69"/>
      <c r="BQ1565" s="69"/>
      <c r="BR1565" s="69"/>
      <c r="BS1565" s="69"/>
      <c r="BT1565" s="69"/>
    </row>
    <row r="1566" spans="16:72" ht="12.75"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  <c r="AA1566" s="69"/>
      <c r="AB1566" s="69"/>
      <c r="AC1566" s="69"/>
      <c r="AD1566" s="69"/>
      <c r="AE1566" s="69"/>
      <c r="AF1566" s="69"/>
      <c r="AG1566" s="69"/>
      <c r="AH1566" s="69"/>
      <c r="AI1566" s="69"/>
      <c r="AJ1566" s="69"/>
      <c r="AK1566" s="69"/>
      <c r="AL1566" s="69"/>
      <c r="AM1566" s="69"/>
      <c r="AN1566" s="69"/>
      <c r="AO1566" s="69"/>
      <c r="AP1566" s="69"/>
      <c r="AQ1566" s="69"/>
      <c r="AR1566" s="69"/>
      <c r="AS1566" s="69"/>
      <c r="AT1566" s="69"/>
      <c r="AU1566" s="69"/>
      <c r="AV1566" s="69"/>
      <c r="AW1566" s="69"/>
      <c r="AX1566" s="69"/>
      <c r="AY1566" s="69"/>
      <c r="AZ1566" s="69"/>
      <c r="BA1566" s="69"/>
      <c r="BB1566" s="69"/>
      <c r="BC1566" s="69"/>
      <c r="BD1566" s="69"/>
      <c r="BE1566" s="69"/>
      <c r="BF1566" s="69"/>
      <c r="BG1566" s="69"/>
      <c r="BH1566" s="69"/>
      <c r="BI1566" s="69"/>
      <c r="BJ1566" s="69"/>
      <c r="BK1566" s="69"/>
      <c r="BL1566" s="69"/>
      <c r="BM1566" s="69"/>
      <c r="BN1566" s="69"/>
      <c r="BO1566" s="69"/>
      <c r="BP1566" s="69"/>
      <c r="BQ1566" s="69"/>
      <c r="BR1566" s="69"/>
      <c r="BS1566" s="69"/>
      <c r="BT1566" s="69"/>
    </row>
    <row r="1567" spans="16:72" ht="12.75"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69"/>
      <c r="AD1567" s="69"/>
      <c r="AE1567" s="69"/>
      <c r="AF1567" s="69"/>
      <c r="AG1567" s="69"/>
      <c r="AH1567" s="69"/>
      <c r="AI1567" s="69"/>
      <c r="AJ1567" s="69"/>
      <c r="AK1567" s="69"/>
      <c r="AL1567" s="69"/>
      <c r="AM1567" s="69"/>
      <c r="AN1567" s="69"/>
      <c r="AO1567" s="69"/>
      <c r="AP1567" s="69"/>
      <c r="AQ1567" s="69"/>
      <c r="AR1567" s="69"/>
      <c r="AS1567" s="69"/>
      <c r="AT1567" s="69"/>
      <c r="AU1567" s="69"/>
      <c r="AV1567" s="69"/>
      <c r="AW1567" s="69"/>
      <c r="AX1567" s="69"/>
      <c r="AY1567" s="69"/>
      <c r="AZ1567" s="69"/>
      <c r="BA1567" s="69"/>
      <c r="BB1567" s="69"/>
      <c r="BC1567" s="69"/>
      <c r="BD1567" s="69"/>
      <c r="BE1567" s="69"/>
      <c r="BF1567" s="69"/>
      <c r="BG1567" s="69"/>
      <c r="BH1567" s="69"/>
      <c r="BI1567" s="69"/>
      <c r="BJ1567" s="69"/>
      <c r="BK1567" s="69"/>
      <c r="BL1567" s="69"/>
      <c r="BM1567" s="69"/>
      <c r="BN1567" s="69"/>
      <c r="BO1567" s="69"/>
      <c r="BP1567" s="69"/>
      <c r="BQ1567" s="69"/>
      <c r="BR1567" s="69"/>
      <c r="BS1567" s="69"/>
      <c r="BT1567" s="69"/>
    </row>
    <row r="1568" spans="16:72" ht="12.75"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  <c r="AA1568" s="69"/>
      <c r="AB1568" s="69"/>
      <c r="AC1568" s="69"/>
      <c r="AD1568" s="69"/>
      <c r="AE1568" s="69"/>
      <c r="AF1568" s="69"/>
      <c r="AG1568" s="69"/>
      <c r="AH1568" s="69"/>
      <c r="AI1568" s="69"/>
      <c r="AJ1568" s="69"/>
      <c r="AK1568" s="69"/>
      <c r="AL1568" s="69"/>
      <c r="AM1568" s="69"/>
      <c r="AN1568" s="69"/>
      <c r="AO1568" s="69"/>
      <c r="AP1568" s="69"/>
      <c r="AQ1568" s="69"/>
      <c r="AR1568" s="69"/>
      <c r="AS1568" s="69"/>
      <c r="AT1568" s="69"/>
      <c r="AU1568" s="69"/>
      <c r="AV1568" s="69"/>
      <c r="AW1568" s="69"/>
      <c r="AX1568" s="69"/>
      <c r="AY1568" s="69"/>
      <c r="AZ1568" s="69"/>
      <c r="BA1568" s="69"/>
      <c r="BB1568" s="69"/>
      <c r="BC1568" s="69"/>
      <c r="BD1568" s="69"/>
      <c r="BE1568" s="69"/>
      <c r="BF1568" s="69"/>
      <c r="BG1568" s="69"/>
      <c r="BH1568" s="69"/>
      <c r="BI1568" s="69"/>
      <c r="BJ1568" s="69"/>
      <c r="BK1568" s="69"/>
      <c r="BL1568" s="69"/>
      <c r="BM1568" s="69"/>
      <c r="BN1568" s="69"/>
      <c r="BO1568" s="69"/>
      <c r="BP1568" s="69"/>
      <c r="BQ1568" s="69"/>
      <c r="BR1568" s="69"/>
      <c r="BS1568" s="69"/>
      <c r="BT1568" s="69"/>
    </row>
    <row r="1569" spans="16:72" ht="12.75"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  <c r="BB1569" s="69"/>
      <c r="BC1569" s="69"/>
      <c r="BD1569" s="69"/>
      <c r="BE1569" s="69"/>
      <c r="BF1569" s="69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9"/>
      <c r="BS1569" s="69"/>
      <c r="BT1569" s="69"/>
    </row>
    <row r="1570" spans="16:72" ht="12.75"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  <c r="BB1570" s="69"/>
      <c r="BC1570" s="69"/>
      <c r="BD1570" s="69"/>
      <c r="BE1570" s="69"/>
      <c r="BF1570" s="69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9"/>
      <c r="BS1570" s="69"/>
      <c r="BT1570" s="69"/>
    </row>
    <row r="1571" spans="16:72" ht="12.75"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</row>
    <row r="1572" spans="16:72" ht="12.75"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69"/>
      <c r="AY1572" s="69"/>
      <c r="AZ1572" s="69"/>
      <c r="BA1572" s="69"/>
      <c r="BB1572" s="69"/>
      <c r="BC1572" s="69"/>
      <c r="BD1572" s="69"/>
      <c r="BE1572" s="69"/>
      <c r="BF1572" s="69"/>
      <c r="BG1572" s="69"/>
      <c r="BH1572" s="69"/>
      <c r="BI1572" s="69"/>
      <c r="BJ1572" s="69"/>
      <c r="BK1572" s="69"/>
      <c r="BL1572" s="69"/>
      <c r="BM1572" s="69"/>
      <c r="BN1572" s="69"/>
      <c r="BO1572" s="69"/>
      <c r="BP1572" s="69"/>
      <c r="BQ1572" s="69"/>
      <c r="BR1572" s="69"/>
      <c r="BS1572" s="69"/>
      <c r="BT1572" s="69"/>
    </row>
    <row r="1573" spans="16:72" ht="12.75"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69"/>
      <c r="AY1573" s="69"/>
      <c r="AZ1573" s="69"/>
      <c r="BA1573" s="69"/>
      <c r="BB1573" s="69"/>
      <c r="BC1573" s="69"/>
      <c r="BD1573" s="69"/>
      <c r="BE1573" s="69"/>
      <c r="BF1573" s="69"/>
      <c r="BG1573" s="69"/>
      <c r="BH1573" s="69"/>
      <c r="BI1573" s="69"/>
      <c r="BJ1573" s="69"/>
      <c r="BK1573" s="69"/>
      <c r="BL1573" s="69"/>
      <c r="BM1573" s="69"/>
      <c r="BN1573" s="69"/>
      <c r="BO1573" s="69"/>
      <c r="BP1573" s="69"/>
      <c r="BQ1573" s="69"/>
      <c r="BR1573" s="69"/>
      <c r="BS1573" s="69"/>
      <c r="BT1573" s="69"/>
    </row>
    <row r="1574" spans="16:72" ht="12.75"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69"/>
      <c r="AY1574" s="69"/>
      <c r="AZ1574" s="69"/>
      <c r="BA1574" s="69"/>
      <c r="BB1574" s="69"/>
      <c r="BC1574" s="69"/>
      <c r="BD1574" s="69"/>
      <c r="BE1574" s="69"/>
      <c r="BF1574" s="69"/>
      <c r="BG1574" s="69"/>
      <c r="BH1574" s="69"/>
      <c r="BI1574" s="69"/>
      <c r="BJ1574" s="69"/>
      <c r="BK1574" s="69"/>
      <c r="BL1574" s="69"/>
      <c r="BM1574" s="69"/>
      <c r="BN1574" s="69"/>
      <c r="BO1574" s="69"/>
      <c r="BP1574" s="69"/>
      <c r="BQ1574" s="69"/>
      <c r="BR1574" s="69"/>
      <c r="BS1574" s="69"/>
      <c r="BT1574" s="69"/>
    </row>
    <row r="1575" spans="16:72" ht="12.75"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69"/>
      <c r="AY1575" s="69"/>
      <c r="AZ1575" s="69"/>
      <c r="BA1575" s="69"/>
      <c r="BB1575" s="69"/>
      <c r="BC1575" s="69"/>
      <c r="BD1575" s="69"/>
      <c r="BE1575" s="69"/>
      <c r="BF1575" s="69"/>
      <c r="BG1575" s="69"/>
      <c r="BH1575" s="69"/>
      <c r="BI1575" s="69"/>
      <c r="BJ1575" s="69"/>
      <c r="BK1575" s="69"/>
      <c r="BL1575" s="69"/>
      <c r="BM1575" s="69"/>
      <c r="BN1575" s="69"/>
      <c r="BO1575" s="69"/>
      <c r="BP1575" s="69"/>
      <c r="BQ1575" s="69"/>
      <c r="BR1575" s="69"/>
      <c r="BS1575" s="69"/>
      <c r="BT1575" s="69"/>
    </row>
    <row r="1576" spans="16:72" ht="12.75"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  <c r="BB1576" s="69"/>
      <c r="BC1576" s="69"/>
      <c r="BD1576" s="69"/>
      <c r="BE1576" s="69"/>
      <c r="BF1576" s="69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9"/>
      <c r="BS1576" s="69"/>
      <c r="BT1576" s="69"/>
    </row>
    <row r="1577" spans="16:72" ht="12.75"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69"/>
      <c r="AY1577" s="69"/>
      <c r="AZ1577" s="69"/>
      <c r="BA1577" s="69"/>
      <c r="BB1577" s="69"/>
      <c r="BC1577" s="69"/>
      <c r="BD1577" s="69"/>
      <c r="BE1577" s="69"/>
      <c r="BF1577" s="69"/>
      <c r="BG1577" s="69"/>
      <c r="BH1577" s="69"/>
      <c r="BI1577" s="69"/>
      <c r="BJ1577" s="69"/>
      <c r="BK1577" s="69"/>
      <c r="BL1577" s="69"/>
      <c r="BM1577" s="69"/>
      <c r="BN1577" s="69"/>
      <c r="BO1577" s="69"/>
      <c r="BP1577" s="69"/>
      <c r="BQ1577" s="69"/>
      <c r="BR1577" s="69"/>
      <c r="BS1577" s="69"/>
      <c r="BT1577" s="69"/>
    </row>
    <row r="1578" spans="16:72" ht="12.75"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69"/>
      <c r="AY1578" s="69"/>
      <c r="AZ1578" s="69"/>
      <c r="BA1578" s="69"/>
      <c r="BB1578" s="69"/>
      <c r="BC1578" s="69"/>
      <c r="BD1578" s="69"/>
      <c r="BE1578" s="69"/>
      <c r="BF1578" s="69"/>
      <c r="BG1578" s="69"/>
      <c r="BH1578" s="69"/>
      <c r="BI1578" s="69"/>
      <c r="BJ1578" s="69"/>
      <c r="BK1578" s="69"/>
      <c r="BL1578" s="69"/>
      <c r="BM1578" s="69"/>
      <c r="BN1578" s="69"/>
      <c r="BO1578" s="69"/>
      <c r="BP1578" s="69"/>
      <c r="BQ1578" s="69"/>
      <c r="BR1578" s="69"/>
      <c r="BS1578" s="69"/>
      <c r="BT1578" s="69"/>
    </row>
    <row r="1579" spans="16:72" ht="12.75"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69"/>
      <c r="AY1579" s="69"/>
      <c r="AZ1579" s="69"/>
      <c r="BA1579" s="69"/>
      <c r="BB1579" s="69"/>
      <c r="BC1579" s="69"/>
      <c r="BD1579" s="69"/>
      <c r="BE1579" s="69"/>
      <c r="BF1579" s="69"/>
      <c r="BG1579" s="69"/>
      <c r="BH1579" s="69"/>
      <c r="BI1579" s="69"/>
      <c r="BJ1579" s="69"/>
      <c r="BK1579" s="69"/>
      <c r="BL1579" s="69"/>
      <c r="BM1579" s="69"/>
      <c r="BN1579" s="69"/>
      <c r="BO1579" s="69"/>
      <c r="BP1579" s="69"/>
      <c r="BQ1579" s="69"/>
      <c r="BR1579" s="69"/>
      <c r="BS1579" s="69"/>
      <c r="BT1579" s="69"/>
    </row>
    <row r="1580" spans="16:72" ht="12.75"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  <c r="BB1580" s="69"/>
      <c r="BC1580" s="69"/>
      <c r="BD1580" s="69"/>
      <c r="BE1580" s="69"/>
      <c r="BF1580" s="69"/>
      <c r="BG1580" s="69"/>
      <c r="BH1580" s="69"/>
      <c r="BI1580" s="69"/>
      <c r="BJ1580" s="69"/>
      <c r="BK1580" s="69"/>
      <c r="BL1580" s="69"/>
      <c r="BM1580" s="69"/>
      <c r="BN1580" s="69"/>
      <c r="BO1580" s="69"/>
      <c r="BP1580" s="69"/>
      <c r="BQ1580" s="69"/>
      <c r="BR1580" s="69"/>
      <c r="BS1580" s="69"/>
      <c r="BT1580" s="69"/>
    </row>
    <row r="1581" spans="16:72" ht="12.75"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69"/>
      <c r="AY1581" s="69"/>
      <c r="AZ1581" s="69"/>
      <c r="BA1581" s="69"/>
      <c r="BB1581" s="69"/>
      <c r="BC1581" s="69"/>
      <c r="BD1581" s="69"/>
      <c r="BE1581" s="69"/>
      <c r="BF1581" s="69"/>
      <c r="BG1581" s="69"/>
      <c r="BH1581" s="69"/>
      <c r="BI1581" s="69"/>
      <c r="BJ1581" s="69"/>
      <c r="BK1581" s="69"/>
      <c r="BL1581" s="69"/>
      <c r="BM1581" s="69"/>
      <c r="BN1581" s="69"/>
      <c r="BO1581" s="69"/>
      <c r="BP1581" s="69"/>
      <c r="BQ1581" s="69"/>
      <c r="BR1581" s="69"/>
      <c r="BS1581" s="69"/>
      <c r="BT1581" s="69"/>
    </row>
    <row r="1582" spans="16:72" ht="12.75"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9"/>
      <c r="BS1582" s="69"/>
      <c r="BT1582" s="69"/>
    </row>
    <row r="1583" spans="16:72" ht="12.75"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69"/>
      <c r="AY1583" s="69"/>
      <c r="AZ1583" s="69"/>
      <c r="BA1583" s="69"/>
      <c r="BB1583" s="69"/>
      <c r="BC1583" s="69"/>
      <c r="BD1583" s="69"/>
      <c r="BE1583" s="69"/>
      <c r="BF1583" s="69"/>
      <c r="BG1583" s="69"/>
      <c r="BH1583" s="69"/>
      <c r="BI1583" s="69"/>
      <c r="BJ1583" s="69"/>
      <c r="BK1583" s="69"/>
      <c r="BL1583" s="69"/>
      <c r="BM1583" s="69"/>
      <c r="BN1583" s="69"/>
      <c r="BO1583" s="69"/>
      <c r="BP1583" s="69"/>
      <c r="BQ1583" s="69"/>
      <c r="BR1583" s="69"/>
      <c r="BS1583" s="69"/>
      <c r="BT1583" s="69"/>
    </row>
    <row r="1584" spans="16:72" ht="12.75"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  <c r="BB1584" s="69"/>
      <c r="BC1584" s="69"/>
      <c r="BD1584" s="69"/>
      <c r="BE1584" s="69"/>
      <c r="BF1584" s="69"/>
      <c r="BG1584" s="69"/>
      <c r="BH1584" s="69"/>
      <c r="BI1584" s="69"/>
      <c r="BJ1584" s="69"/>
      <c r="BK1584" s="69"/>
      <c r="BL1584" s="69"/>
      <c r="BM1584" s="69"/>
      <c r="BN1584" s="69"/>
      <c r="BO1584" s="69"/>
      <c r="BP1584" s="69"/>
      <c r="BQ1584" s="69"/>
      <c r="BR1584" s="69"/>
      <c r="BS1584" s="69"/>
      <c r="BT1584" s="69"/>
    </row>
    <row r="1585" spans="16:72" ht="12.75"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69"/>
      <c r="AY1585" s="69"/>
      <c r="AZ1585" s="69"/>
      <c r="BA1585" s="69"/>
      <c r="BB1585" s="69"/>
      <c r="BC1585" s="69"/>
      <c r="BD1585" s="69"/>
      <c r="BE1585" s="69"/>
      <c r="BF1585" s="69"/>
      <c r="BG1585" s="69"/>
      <c r="BH1585" s="69"/>
      <c r="BI1585" s="69"/>
      <c r="BJ1585" s="69"/>
      <c r="BK1585" s="69"/>
      <c r="BL1585" s="69"/>
      <c r="BM1585" s="69"/>
      <c r="BN1585" s="69"/>
      <c r="BO1585" s="69"/>
      <c r="BP1585" s="69"/>
      <c r="BQ1585" s="69"/>
      <c r="BR1585" s="69"/>
      <c r="BS1585" s="69"/>
      <c r="BT1585" s="69"/>
    </row>
    <row r="1586" spans="16:72" ht="12.75"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  <c r="BB1586" s="69"/>
      <c r="BC1586" s="69"/>
      <c r="BD1586" s="69"/>
      <c r="BE1586" s="69"/>
      <c r="BF1586" s="69"/>
      <c r="BG1586" s="69"/>
      <c r="BH1586" s="69"/>
      <c r="BI1586" s="69"/>
      <c r="BJ1586" s="69"/>
      <c r="BK1586" s="69"/>
      <c r="BL1586" s="69"/>
      <c r="BM1586" s="69"/>
      <c r="BN1586" s="69"/>
      <c r="BO1586" s="69"/>
      <c r="BP1586" s="69"/>
      <c r="BQ1586" s="69"/>
      <c r="BR1586" s="69"/>
      <c r="BS1586" s="69"/>
      <c r="BT1586" s="69"/>
    </row>
    <row r="1587" spans="16:72" ht="12.75"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69"/>
      <c r="AY1587" s="69"/>
      <c r="AZ1587" s="69"/>
      <c r="BA1587" s="69"/>
      <c r="BB1587" s="69"/>
      <c r="BC1587" s="69"/>
      <c r="BD1587" s="69"/>
      <c r="BE1587" s="69"/>
      <c r="BF1587" s="69"/>
      <c r="BG1587" s="69"/>
      <c r="BH1587" s="69"/>
      <c r="BI1587" s="69"/>
      <c r="BJ1587" s="69"/>
      <c r="BK1587" s="69"/>
      <c r="BL1587" s="69"/>
      <c r="BM1587" s="69"/>
      <c r="BN1587" s="69"/>
      <c r="BO1587" s="69"/>
      <c r="BP1587" s="69"/>
      <c r="BQ1587" s="69"/>
      <c r="BR1587" s="69"/>
      <c r="BS1587" s="69"/>
      <c r="BT1587" s="69"/>
    </row>
    <row r="1588" spans="16:72" ht="12.75"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9"/>
      <c r="BS1588" s="69"/>
      <c r="BT1588" s="69"/>
    </row>
    <row r="1589" spans="16:72" ht="12.75"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  <c r="BB1589" s="69"/>
      <c r="BC1589" s="69"/>
      <c r="BD1589" s="69"/>
      <c r="BE1589" s="69"/>
      <c r="BF1589" s="69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9"/>
      <c r="BS1589" s="69"/>
      <c r="BT1589" s="69"/>
    </row>
    <row r="1590" spans="16:72" ht="12.75"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9"/>
      <c r="BS1590" s="69"/>
      <c r="BT1590" s="69"/>
    </row>
    <row r="1591" spans="16:72" ht="12.75"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  <c r="BN1591" s="69"/>
      <c r="BO1591" s="69"/>
      <c r="BP1591" s="69"/>
      <c r="BQ1591" s="69"/>
      <c r="BR1591" s="69"/>
      <c r="BS1591" s="69"/>
      <c r="BT1591" s="69"/>
    </row>
    <row r="1592" spans="16:72" ht="12.75"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  <c r="BB1592" s="69"/>
      <c r="BC1592" s="69"/>
      <c r="BD1592" s="69"/>
      <c r="BE1592" s="69"/>
      <c r="BF1592" s="69"/>
      <c r="BG1592" s="69"/>
      <c r="BH1592" s="69"/>
      <c r="BI1592" s="69"/>
      <c r="BJ1592" s="69"/>
      <c r="BK1592" s="69"/>
      <c r="BL1592" s="69"/>
      <c r="BM1592" s="69"/>
      <c r="BN1592" s="69"/>
      <c r="BO1592" s="69"/>
      <c r="BP1592" s="69"/>
      <c r="BQ1592" s="69"/>
      <c r="BR1592" s="69"/>
      <c r="BS1592" s="69"/>
      <c r="BT1592" s="69"/>
    </row>
    <row r="1593" spans="16:72" ht="12.75"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9"/>
      <c r="BS1593" s="69"/>
      <c r="BT1593" s="69"/>
    </row>
    <row r="1594" spans="16:72" ht="12.75"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9"/>
      <c r="BB1594" s="69"/>
      <c r="BC1594" s="69"/>
      <c r="BD1594" s="69"/>
      <c r="BE1594" s="69"/>
      <c r="BF1594" s="69"/>
      <c r="BG1594" s="69"/>
      <c r="BH1594" s="69"/>
      <c r="BI1594" s="69"/>
      <c r="BJ1594" s="69"/>
      <c r="BK1594" s="69"/>
      <c r="BL1594" s="69"/>
      <c r="BM1594" s="69"/>
      <c r="BN1594" s="69"/>
      <c r="BO1594" s="69"/>
      <c r="BP1594" s="69"/>
      <c r="BQ1594" s="69"/>
      <c r="BR1594" s="69"/>
      <c r="BS1594" s="69"/>
      <c r="BT1594" s="69"/>
    </row>
    <row r="1595" spans="16:72" ht="12.75"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69"/>
      <c r="BB1595" s="69"/>
      <c r="BC1595" s="69"/>
      <c r="BD1595" s="69"/>
      <c r="BE1595" s="69"/>
      <c r="BF1595" s="69"/>
      <c r="BG1595" s="69"/>
      <c r="BH1595" s="69"/>
      <c r="BI1595" s="69"/>
      <c r="BJ1595" s="69"/>
      <c r="BK1595" s="69"/>
      <c r="BL1595" s="69"/>
      <c r="BM1595" s="69"/>
      <c r="BN1595" s="69"/>
      <c r="BO1595" s="69"/>
      <c r="BP1595" s="69"/>
      <c r="BQ1595" s="69"/>
      <c r="BR1595" s="69"/>
      <c r="BS1595" s="69"/>
      <c r="BT1595" s="69"/>
    </row>
    <row r="1596" spans="16:72" ht="12.75"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69"/>
      <c r="AY1596" s="69"/>
      <c r="AZ1596" s="69"/>
      <c r="BA1596" s="69"/>
      <c r="BB1596" s="69"/>
      <c r="BC1596" s="69"/>
      <c r="BD1596" s="69"/>
      <c r="BE1596" s="69"/>
      <c r="BF1596" s="69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69"/>
      <c r="BR1596" s="69"/>
      <c r="BS1596" s="69"/>
      <c r="BT1596" s="69"/>
    </row>
    <row r="1597" spans="16:72" ht="12.75"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69"/>
      <c r="AY1597" s="69"/>
      <c r="AZ1597" s="69"/>
      <c r="BA1597" s="69"/>
      <c r="BB1597" s="69"/>
      <c r="BC1597" s="69"/>
      <c r="BD1597" s="69"/>
      <c r="BE1597" s="69"/>
      <c r="BF1597" s="69"/>
      <c r="BG1597" s="69"/>
      <c r="BH1597" s="69"/>
      <c r="BI1597" s="69"/>
      <c r="BJ1597" s="69"/>
      <c r="BK1597" s="69"/>
      <c r="BL1597" s="69"/>
      <c r="BM1597" s="69"/>
      <c r="BN1597" s="69"/>
      <c r="BO1597" s="69"/>
      <c r="BP1597" s="69"/>
      <c r="BQ1597" s="69"/>
      <c r="BR1597" s="69"/>
      <c r="BS1597" s="69"/>
      <c r="BT1597" s="69"/>
    </row>
    <row r="1598" spans="16:72" ht="12.75"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  <c r="BB1598" s="69"/>
      <c r="BC1598" s="69"/>
      <c r="BD1598" s="69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9"/>
      <c r="BS1598" s="69"/>
      <c r="BT1598" s="69"/>
    </row>
    <row r="1599" spans="16:72" ht="12.75"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  <c r="BB1599" s="69"/>
      <c r="BC1599" s="69"/>
      <c r="BD1599" s="69"/>
      <c r="BE1599" s="69"/>
      <c r="BF1599" s="69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9"/>
      <c r="BS1599" s="69"/>
      <c r="BT1599" s="69"/>
    </row>
    <row r="1600" spans="16:72" ht="12.75"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9"/>
      <c r="BS1600" s="69"/>
      <c r="BT1600" s="69"/>
    </row>
    <row r="1601" spans="16:72" ht="12.75"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69"/>
      <c r="AY1601" s="69"/>
      <c r="AZ1601" s="69"/>
      <c r="BA1601" s="69"/>
      <c r="BB1601" s="69"/>
      <c r="BC1601" s="69"/>
      <c r="BD1601" s="69"/>
      <c r="BE1601" s="69"/>
      <c r="BF1601" s="69"/>
      <c r="BG1601" s="69"/>
      <c r="BH1601" s="69"/>
      <c r="BI1601" s="69"/>
      <c r="BJ1601" s="69"/>
      <c r="BK1601" s="69"/>
      <c r="BL1601" s="69"/>
      <c r="BM1601" s="69"/>
      <c r="BN1601" s="69"/>
      <c r="BO1601" s="69"/>
      <c r="BP1601" s="69"/>
      <c r="BQ1601" s="69"/>
      <c r="BR1601" s="69"/>
      <c r="BS1601" s="69"/>
      <c r="BT1601" s="69"/>
    </row>
    <row r="1602" spans="16:72" ht="12.75"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69"/>
      <c r="AY1602" s="69"/>
      <c r="AZ1602" s="69"/>
      <c r="BA1602" s="69"/>
      <c r="BB1602" s="69"/>
      <c r="BC1602" s="69"/>
      <c r="BD1602" s="69"/>
      <c r="BE1602" s="69"/>
      <c r="BF1602" s="69"/>
      <c r="BG1602" s="69"/>
      <c r="BH1602" s="69"/>
      <c r="BI1602" s="69"/>
      <c r="BJ1602" s="69"/>
      <c r="BK1602" s="69"/>
      <c r="BL1602" s="69"/>
      <c r="BM1602" s="69"/>
      <c r="BN1602" s="69"/>
      <c r="BO1602" s="69"/>
      <c r="BP1602" s="69"/>
      <c r="BQ1602" s="69"/>
      <c r="BR1602" s="69"/>
      <c r="BS1602" s="69"/>
      <c r="BT1602" s="69"/>
    </row>
    <row r="1603" spans="16:72" ht="12.75"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69"/>
      <c r="AY1603" s="69"/>
      <c r="AZ1603" s="69"/>
      <c r="BA1603" s="69"/>
      <c r="BB1603" s="69"/>
      <c r="BC1603" s="69"/>
      <c r="BD1603" s="69"/>
      <c r="BE1603" s="69"/>
      <c r="BF1603" s="69"/>
      <c r="BG1603" s="69"/>
      <c r="BH1603" s="69"/>
      <c r="BI1603" s="69"/>
      <c r="BJ1603" s="69"/>
      <c r="BK1603" s="69"/>
      <c r="BL1603" s="69"/>
      <c r="BM1603" s="69"/>
      <c r="BN1603" s="69"/>
      <c r="BO1603" s="69"/>
      <c r="BP1603" s="69"/>
      <c r="BQ1603" s="69"/>
      <c r="BR1603" s="69"/>
      <c r="BS1603" s="69"/>
      <c r="BT1603" s="69"/>
    </row>
    <row r="1604" spans="16:72" ht="12.75"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69"/>
      <c r="AY1604" s="69"/>
      <c r="AZ1604" s="69"/>
      <c r="BA1604" s="69"/>
      <c r="BB1604" s="69"/>
      <c r="BC1604" s="69"/>
      <c r="BD1604" s="69"/>
      <c r="BE1604" s="69"/>
      <c r="BF1604" s="69"/>
      <c r="BG1604" s="69"/>
      <c r="BH1604" s="69"/>
      <c r="BI1604" s="69"/>
      <c r="BJ1604" s="69"/>
      <c r="BK1604" s="69"/>
      <c r="BL1604" s="69"/>
      <c r="BM1604" s="69"/>
      <c r="BN1604" s="69"/>
      <c r="BO1604" s="69"/>
      <c r="BP1604" s="69"/>
      <c r="BQ1604" s="69"/>
      <c r="BR1604" s="69"/>
      <c r="BS1604" s="69"/>
      <c r="BT1604" s="69"/>
    </row>
    <row r="1605" spans="16:72" ht="12.75"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69"/>
      <c r="AY1605" s="69"/>
      <c r="AZ1605" s="69"/>
      <c r="BA1605" s="69"/>
      <c r="BB1605" s="69"/>
      <c r="BC1605" s="69"/>
      <c r="BD1605" s="69"/>
      <c r="BE1605" s="69"/>
      <c r="BF1605" s="69"/>
      <c r="BG1605" s="69"/>
      <c r="BH1605" s="69"/>
      <c r="BI1605" s="69"/>
      <c r="BJ1605" s="69"/>
      <c r="BK1605" s="69"/>
      <c r="BL1605" s="69"/>
      <c r="BM1605" s="69"/>
      <c r="BN1605" s="69"/>
      <c r="BO1605" s="69"/>
      <c r="BP1605" s="69"/>
      <c r="BQ1605" s="69"/>
      <c r="BR1605" s="69"/>
      <c r="BS1605" s="69"/>
      <c r="BT1605" s="69"/>
    </row>
    <row r="1606" spans="16:72" ht="12.75"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69"/>
      <c r="AY1606" s="69"/>
      <c r="AZ1606" s="69"/>
      <c r="BA1606" s="69"/>
      <c r="BB1606" s="69"/>
      <c r="BC1606" s="69"/>
      <c r="BD1606" s="69"/>
      <c r="BE1606" s="69"/>
      <c r="BF1606" s="69"/>
      <c r="BG1606" s="69"/>
      <c r="BH1606" s="69"/>
      <c r="BI1606" s="69"/>
      <c r="BJ1606" s="69"/>
      <c r="BK1606" s="69"/>
      <c r="BL1606" s="69"/>
      <c r="BM1606" s="69"/>
      <c r="BN1606" s="69"/>
      <c r="BO1606" s="69"/>
      <c r="BP1606" s="69"/>
      <c r="BQ1606" s="69"/>
      <c r="BR1606" s="69"/>
      <c r="BS1606" s="69"/>
      <c r="BT1606" s="69"/>
    </row>
    <row r="1607" spans="16:72" ht="12.75"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  <c r="BB1607" s="69"/>
      <c r="BC1607" s="69"/>
      <c r="BD1607" s="69"/>
      <c r="BE1607" s="69"/>
      <c r="BF1607" s="69"/>
      <c r="BG1607" s="69"/>
      <c r="BH1607" s="69"/>
      <c r="BI1607" s="69"/>
      <c r="BJ1607" s="69"/>
      <c r="BK1607" s="69"/>
      <c r="BL1607" s="69"/>
      <c r="BM1607" s="69"/>
      <c r="BN1607" s="69"/>
      <c r="BO1607" s="69"/>
      <c r="BP1607" s="69"/>
      <c r="BQ1607" s="69"/>
      <c r="BR1607" s="69"/>
      <c r="BS1607" s="69"/>
      <c r="BT1607" s="69"/>
    </row>
    <row r="1608" spans="16:72" ht="12.75"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69"/>
      <c r="AY1608" s="69"/>
      <c r="AZ1608" s="69"/>
      <c r="BA1608" s="69"/>
      <c r="BB1608" s="69"/>
      <c r="BC1608" s="69"/>
      <c r="BD1608" s="69"/>
      <c r="BE1608" s="69"/>
      <c r="BF1608" s="69"/>
      <c r="BG1608" s="69"/>
      <c r="BH1608" s="69"/>
      <c r="BI1608" s="69"/>
      <c r="BJ1608" s="69"/>
      <c r="BK1608" s="69"/>
      <c r="BL1608" s="69"/>
      <c r="BM1608" s="69"/>
      <c r="BN1608" s="69"/>
      <c r="BO1608" s="69"/>
      <c r="BP1608" s="69"/>
      <c r="BQ1608" s="69"/>
      <c r="BR1608" s="69"/>
      <c r="BS1608" s="69"/>
      <c r="BT1608" s="69"/>
    </row>
    <row r="1609" spans="16:72" ht="12.75"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69"/>
      <c r="AY1609" s="69"/>
      <c r="AZ1609" s="69"/>
      <c r="BA1609" s="69"/>
      <c r="BB1609" s="69"/>
      <c r="BC1609" s="69"/>
      <c r="BD1609" s="69"/>
      <c r="BE1609" s="69"/>
      <c r="BF1609" s="69"/>
      <c r="BG1609" s="69"/>
      <c r="BH1609" s="69"/>
      <c r="BI1609" s="69"/>
      <c r="BJ1609" s="69"/>
      <c r="BK1609" s="69"/>
      <c r="BL1609" s="69"/>
      <c r="BM1609" s="69"/>
      <c r="BN1609" s="69"/>
      <c r="BO1609" s="69"/>
      <c r="BP1609" s="69"/>
      <c r="BQ1609" s="69"/>
      <c r="BR1609" s="69"/>
      <c r="BS1609" s="69"/>
      <c r="BT1609" s="69"/>
    </row>
    <row r="1610" spans="16:72" ht="12.75"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  <c r="BB1610" s="69"/>
      <c r="BC1610" s="69"/>
      <c r="BD1610" s="69"/>
      <c r="BE1610" s="69"/>
      <c r="BF1610" s="69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9"/>
      <c r="BS1610" s="69"/>
      <c r="BT1610" s="69"/>
    </row>
    <row r="1611" spans="16:72" ht="12.75"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69"/>
      <c r="AY1611" s="69"/>
      <c r="AZ1611" s="69"/>
      <c r="BA1611" s="69"/>
      <c r="BB1611" s="69"/>
      <c r="BC1611" s="69"/>
      <c r="BD1611" s="69"/>
      <c r="BE1611" s="69"/>
      <c r="BF1611" s="69"/>
      <c r="BG1611" s="69"/>
      <c r="BH1611" s="69"/>
      <c r="BI1611" s="69"/>
      <c r="BJ1611" s="69"/>
      <c r="BK1611" s="69"/>
      <c r="BL1611" s="69"/>
      <c r="BM1611" s="69"/>
      <c r="BN1611" s="69"/>
      <c r="BO1611" s="69"/>
      <c r="BP1611" s="69"/>
      <c r="BQ1611" s="69"/>
      <c r="BR1611" s="69"/>
      <c r="BS1611" s="69"/>
      <c r="BT1611" s="69"/>
    </row>
    <row r="1612" spans="16:72" ht="12.75"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69"/>
      <c r="AY1612" s="69"/>
      <c r="AZ1612" s="69"/>
      <c r="BA1612" s="69"/>
      <c r="BB1612" s="69"/>
      <c r="BC1612" s="69"/>
      <c r="BD1612" s="69"/>
      <c r="BE1612" s="69"/>
      <c r="BF1612" s="69"/>
      <c r="BG1612" s="69"/>
      <c r="BH1612" s="69"/>
      <c r="BI1612" s="69"/>
      <c r="BJ1612" s="69"/>
      <c r="BK1612" s="69"/>
      <c r="BL1612" s="69"/>
      <c r="BM1612" s="69"/>
      <c r="BN1612" s="69"/>
      <c r="BO1612" s="69"/>
      <c r="BP1612" s="69"/>
      <c r="BQ1612" s="69"/>
      <c r="BR1612" s="69"/>
      <c r="BS1612" s="69"/>
      <c r="BT1612" s="69"/>
    </row>
    <row r="1613" spans="16:72" ht="12.75"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69"/>
      <c r="AY1613" s="69"/>
      <c r="AZ1613" s="69"/>
      <c r="BA1613" s="69"/>
      <c r="BB1613" s="69"/>
      <c r="BC1613" s="69"/>
      <c r="BD1613" s="69"/>
      <c r="BE1613" s="69"/>
      <c r="BF1613" s="69"/>
      <c r="BG1613" s="69"/>
      <c r="BH1613" s="69"/>
      <c r="BI1613" s="69"/>
      <c r="BJ1613" s="69"/>
      <c r="BK1613" s="69"/>
      <c r="BL1613" s="69"/>
      <c r="BM1613" s="69"/>
      <c r="BN1613" s="69"/>
      <c r="BO1613" s="69"/>
      <c r="BP1613" s="69"/>
      <c r="BQ1613" s="69"/>
      <c r="BR1613" s="69"/>
      <c r="BS1613" s="69"/>
      <c r="BT1613" s="69"/>
    </row>
    <row r="1614" spans="16:72" ht="12.75"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69"/>
      <c r="AY1614" s="69"/>
      <c r="AZ1614" s="69"/>
      <c r="BA1614" s="69"/>
      <c r="BB1614" s="69"/>
      <c r="BC1614" s="69"/>
      <c r="BD1614" s="69"/>
      <c r="BE1614" s="69"/>
      <c r="BF1614" s="69"/>
      <c r="BG1614" s="69"/>
      <c r="BH1614" s="69"/>
      <c r="BI1614" s="69"/>
      <c r="BJ1614" s="69"/>
      <c r="BK1614" s="69"/>
      <c r="BL1614" s="69"/>
      <c r="BM1614" s="69"/>
      <c r="BN1614" s="69"/>
      <c r="BO1614" s="69"/>
      <c r="BP1614" s="69"/>
      <c r="BQ1614" s="69"/>
      <c r="BR1614" s="69"/>
      <c r="BS1614" s="69"/>
      <c r="BT1614" s="69"/>
    </row>
    <row r="1615" spans="16:72" ht="12.75"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69"/>
      <c r="AY1615" s="69"/>
      <c r="AZ1615" s="69"/>
      <c r="BA1615" s="69"/>
      <c r="BB1615" s="69"/>
      <c r="BC1615" s="69"/>
      <c r="BD1615" s="69"/>
      <c r="BE1615" s="69"/>
      <c r="BF1615" s="69"/>
      <c r="BG1615" s="69"/>
      <c r="BH1615" s="69"/>
      <c r="BI1615" s="69"/>
      <c r="BJ1615" s="69"/>
      <c r="BK1615" s="69"/>
      <c r="BL1615" s="69"/>
      <c r="BM1615" s="69"/>
      <c r="BN1615" s="69"/>
      <c r="BO1615" s="69"/>
      <c r="BP1615" s="69"/>
      <c r="BQ1615" s="69"/>
      <c r="BR1615" s="69"/>
      <c r="BS1615" s="69"/>
      <c r="BT1615" s="69"/>
    </row>
    <row r="1616" spans="16:72" ht="12.75"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69"/>
      <c r="AY1616" s="69"/>
      <c r="AZ1616" s="69"/>
      <c r="BA1616" s="69"/>
      <c r="BB1616" s="69"/>
      <c r="BC1616" s="69"/>
      <c r="BD1616" s="69"/>
      <c r="BE1616" s="69"/>
      <c r="BF1616" s="69"/>
      <c r="BG1616" s="69"/>
      <c r="BH1616" s="69"/>
      <c r="BI1616" s="69"/>
      <c r="BJ1616" s="69"/>
      <c r="BK1616" s="69"/>
      <c r="BL1616" s="69"/>
      <c r="BM1616" s="69"/>
      <c r="BN1616" s="69"/>
      <c r="BO1616" s="69"/>
      <c r="BP1616" s="69"/>
      <c r="BQ1616" s="69"/>
      <c r="BR1616" s="69"/>
      <c r="BS1616" s="69"/>
      <c r="BT1616" s="69"/>
    </row>
    <row r="1617" spans="16:72" ht="12.75"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  <c r="BB1617" s="69"/>
      <c r="BC1617" s="69"/>
      <c r="BD1617" s="69"/>
      <c r="BE1617" s="69"/>
      <c r="BF1617" s="69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9"/>
      <c r="BS1617" s="69"/>
      <c r="BT1617" s="69"/>
    </row>
    <row r="1618" spans="16:72" ht="12.75"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  <c r="BB1618" s="69"/>
      <c r="BC1618" s="69"/>
      <c r="BD1618" s="69"/>
      <c r="BE1618" s="69"/>
      <c r="BF1618" s="69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9"/>
      <c r="BS1618" s="69"/>
      <c r="BT1618" s="69"/>
    </row>
    <row r="1619" spans="16:72" ht="12.75"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  <c r="BB1619" s="69"/>
      <c r="BC1619" s="69"/>
      <c r="BD1619" s="69"/>
      <c r="BE1619" s="69"/>
      <c r="BF1619" s="69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9"/>
      <c r="BS1619" s="69"/>
      <c r="BT1619" s="69"/>
    </row>
    <row r="1620" spans="16:72" ht="12.75"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69"/>
      <c r="AY1620" s="69"/>
      <c r="AZ1620" s="69"/>
      <c r="BA1620" s="69"/>
      <c r="BB1620" s="69"/>
      <c r="BC1620" s="69"/>
      <c r="BD1620" s="69"/>
      <c r="BE1620" s="69"/>
      <c r="BF1620" s="69"/>
      <c r="BG1620" s="69"/>
      <c r="BH1620" s="69"/>
      <c r="BI1620" s="69"/>
      <c r="BJ1620" s="69"/>
      <c r="BK1620" s="69"/>
      <c r="BL1620" s="69"/>
      <c r="BM1620" s="69"/>
      <c r="BN1620" s="69"/>
      <c r="BO1620" s="69"/>
      <c r="BP1620" s="69"/>
      <c r="BQ1620" s="69"/>
      <c r="BR1620" s="69"/>
      <c r="BS1620" s="69"/>
      <c r="BT1620" s="69"/>
    </row>
    <row r="1621" spans="16:72" ht="12.75"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  <c r="BB1621" s="69"/>
      <c r="BC1621" s="69"/>
      <c r="BD1621" s="69"/>
      <c r="BE1621" s="69"/>
      <c r="BF1621" s="69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9"/>
      <c r="BS1621" s="69"/>
      <c r="BT1621" s="69"/>
    </row>
    <row r="1622" spans="16:72" ht="12.75"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  <c r="BB1622" s="69"/>
      <c r="BC1622" s="69"/>
      <c r="BD1622" s="69"/>
      <c r="BE1622" s="69"/>
      <c r="BF1622" s="69"/>
      <c r="BG1622" s="69"/>
      <c r="BH1622" s="69"/>
      <c r="BI1622" s="69"/>
      <c r="BJ1622" s="69"/>
      <c r="BK1622" s="69"/>
      <c r="BL1622" s="69"/>
      <c r="BM1622" s="69"/>
      <c r="BN1622" s="69"/>
      <c r="BO1622" s="69"/>
      <c r="BP1622" s="69"/>
      <c r="BQ1622" s="69"/>
      <c r="BR1622" s="69"/>
      <c r="BS1622" s="69"/>
      <c r="BT1622" s="69"/>
    </row>
    <row r="1623" spans="16:72" ht="12.75"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69"/>
      <c r="AY1623" s="69"/>
      <c r="AZ1623" s="69"/>
      <c r="BA1623" s="69"/>
      <c r="BB1623" s="69"/>
      <c r="BC1623" s="69"/>
      <c r="BD1623" s="69"/>
      <c r="BE1623" s="69"/>
      <c r="BF1623" s="69"/>
      <c r="BG1623" s="69"/>
      <c r="BH1623" s="69"/>
      <c r="BI1623" s="69"/>
      <c r="BJ1623" s="69"/>
      <c r="BK1623" s="69"/>
      <c r="BL1623" s="69"/>
      <c r="BM1623" s="69"/>
      <c r="BN1623" s="69"/>
      <c r="BO1623" s="69"/>
      <c r="BP1623" s="69"/>
      <c r="BQ1623" s="69"/>
      <c r="BR1623" s="69"/>
      <c r="BS1623" s="69"/>
      <c r="BT1623" s="69"/>
    </row>
    <row r="1624" spans="16:72" ht="12.75"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69"/>
      <c r="AY1624" s="69"/>
      <c r="AZ1624" s="69"/>
      <c r="BA1624" s="69"/>
      <c r="BB1624" s="69"/>
      <c r="BC1624" s="69"/>
      <c r="BD1624" s="69"/>
      <c r="BE1624" s="69"/>
      <c r="BF1624" s="69"/>
      <c r="BG1624" s="69"/>
      <c r="BH1624" s="69"/>
      <c r="BI1624" s="69"/>
      <c r="BJ1624" s="69"/>
      <c r="BK1624" s="69"/>
      <c r="BL1624" s="69"/>
      <c r="BM1624" s="69"/>
      <c r="BN1624" s="69"/>
      <c r="BO1624" s="69"/>
      <c r="BP1624" s="69"/>
      <c r="BQ1624" s="69"/>
      <c r="BR1624" s="69"/>
      <c r="BS1624" s="69"/>
      <c r="BT1624" s="69"/>
    </row>
    <row r="1625" spans="16:72" ht="12.75"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  <c r="BB1625" s="69"/>
      <c r="BC1625" s="69"/>
      <c r="BD1625" s="69"/>
      <c r="BE1625" s="69"/>
      <c r="BF1625" s="69"/>
      <c r="BG1625" s="69"/>
      <c r="BH1625" s="69"/>
      <c r="BI1625" s="69"/>
      <c r="BJ1625" s="69"/>
      <c r="BK1625" s="69"/>
      <c r="BL1625" s="69"/>
      <c r="BM1625" s="69"/>
      <c r="BN1625" s="69"/>
      <c r="BO1625" s="69"/>
      <c r="BP1625" s="69"/>
      <c r="BQ1625" s="69"/>
      <c r="BR1625" s="69"/>
      <c r="BS1625" s="69"/>
      <c r="BT1625" s="69"/>
    </row>
    <row r="1626" spans="16:72" ht="12.75"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69"/>
      <c r="AY1626" s="69"/>
      <c r="AZ1626" s="69"/>
      <c r="BA1626" s="69"/>
      <c r="BB1626" s="69"/>
      <c r="BC1626" s="69"/>
      <c r="BD1626" s="69"/>
      <c r="BE1626" s="69"/>
      <c r="BF1626" s="69"/>
      <c r="BG1626" s="69"/>
      <c r="BH1626" s="69"/>
      <c r="BI1626" s="69"/>
      <c r="BJ1626" s="69"/>
      <c r="BK1626" s="69"/>
      <c r="BL1626" s="69"/>
      <c r="BM1626" s="69"/>
      <c r="BN1626" s="69"/>
      <c r="BO1626" s="69"/>
      <c r="BP1626" s="69"/>
      <c r="BQ1626" s="69"/>
      <c r="BR1626" s="69"/>
      <c r="BS1626" s="69"/>
      <c r="BT1626" s="69"/>
    </row>
    <row r="1627" spans="16:72" ht="12.75"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  <c r="BB1627" s="69"/>
      <c r="BC1627" s="69"/>
      <c r="BD1627" s="69"/>
      <c r="BE1627" s="69"/>
      <c r="BF1627" s="69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9"/>
      <c r="BS1627" s="69"/>
      <c r="BT1627" s="69"/>
    </row>
    <row r="1628" spans="16:72" ht="12.75"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9"/>
      <c r="BS1628" s="69"/>
      <c r="BT1628" s="69"/>
    </row>
    <row r="1629" spans="16:72" ht="12.75"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  <c r="BB1629" s="69"/>
      <c r="BC1629" s="69"/>
      <c r="BD1629" s="69"/>
      <c r="BE1629" s="69"/>
      <c r="BF1629" s="69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9"/>
      <c r="BS1629" s="69"/>
      <c r="BT1629" s="69"/>
    </row>
    <row r="1630" spans="16:72" ht="12.75"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  <c r="BB1630" s="69"/>
      <c r="BC1630" s="69"/>
      <c r="BD1630" s="69"/>
      <c r="BE1630" s="69"/>
      <c r="BF1630" s="69"/>
      <c r="BG1630" s="69"/>
      <c r="BH1630" s="69"/>
      <c r="BI1630" s="69"/>
      <c r="BJ1630" s="69"/>
      <c r="BK1630" s="69"/>
      <c r="BL1630" s="69"/>
      <c r="BM1630" s="69"/>
      <c r="BN1630" s="69"/>
      <c r="BO1630" s="69"/>
      <c r="BP1630" s="69"/>
      <c r="BQ1630" s="69"/>
      <c r="BR1630" s="69"/>
      <c r="BS1630" s="69"/>
      <c r="BT1630" s="69"/>
    </row>
    <row r="1631" spans="16:72" ht="12.75"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69"/>
      <c r="AY1631" s="69"/>
      <c r="AZ1631" s="69"/>
      <c r="BA1631" s="69"/>
      <c r="BB1631" s="69"/>
      <c r="BC1631" s="69"/>
      <c r="BD1631" s="69"/>
      <c r="BE1631" s="69"/>
      <c r="BF1631" s="69"/>
      <c r="BG1631" s="69"/>
      <c r="BH1631" s="69"/>
      <c r="BI1631" s="69"/>
      <c r="BJ1631" s="69"/>
      <c r="BK1631" s="69"/>
      <c r="BL1631" s="69"/>
      <c r="BM1631" s="69"/>
      <c r="BN1631" s="69"/>
      <c r="BO1631" s="69"/>
      <c r="BP1631" s="69"/>
      <c r="BQ1631" s="69"/>
      <c r="BR1631" s="69"/>
      <c r="BS1631" s="69"/>
      <c r="BT1631" s="69"/>
    </row>
    <row r="1632" spans="16:72" ht="12.75"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9"/>
      <c r="BS1632" s="69"/>
      <c r="BT1632" s="69"/>
    </row>
    <row r="1633" spans="16:72" ht="12.75"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69"/>
      <c r="AY1633" s="69"/>
      <c r="AZ1633" s="69"/>
      <c r="BA1633" s="69"/>
      <c r="BB1633" s="69"/>
      <c r="BC1633" s="69"/>
      <c r="BD1633" s="69"/>
      <c r="BE1633" s="69"/>
      <c r="BF1633" s="69"/>
      <c r="BG1633" s="69"/>
      <c r="BH1633" s="69"/>
      <c r="BI1633" s="69"/>
      <c r="BJ1633" s="69"/>
      <c r="BK1633" s="69"/>
      <c r="BL1633" s="69"/>
      <c r="BM1633" s="69"/>
      <c r="BN1633" s="69"/>
      <c r="BO1633" s="69"/>
      <c r="BP1633" s="69"/>
      <c r="BQ1633" s="69"/>
      <c r="BR1633" s="69"/>
      <c r="BS1633" s="69"/>
      <c r="BT1633" s="69"/>
    </row>
    <row r="1634" spans="16:72" ht="12.75"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69"/>
      <c r="AY1634" s="69"/>
      <c r="AZ1634" s="69"/>
      <c r="BA1634" s="69"/>
      <c r="BB1634" s="69"/>
      <c r="BC1634" s="69"/>
      <c r="BD1634" s="69"/>
      <c r="BE1634" s="69"/>
      <c r="BF1634" s="69"/>
      <c r="BG1634" s="69"/>
      <c r="BH1634" s="69"/>
      <c r="BI1634" s="69"/>
      <c r="BJ1634" s="69"/>
      <c r="BK1634" s="69"/>
      <c r="BL1634" s="69"/>
      <c r="BM1634" s="69"/>
      <c r="BN1634" s="69"/>
      <c r="BO1634" s="69"/>
      <c r="BP1634" s="69"/>
      <c r="BQ1634" s="69"/>
      <c r="BR1634" s="69"/>
      <c r="BS1634" s="69"/>
      <c r="BT1634" s="69"/>
    </row>
    <row r="1635" spans="16:72" ht="12.75"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69"/>
      <c r="AY1635" s="69"/>
      <c r="AZ1635" s="69"/>
      <c r="BA1635" s="69"/>
      <c r="BB1635" s="69"/>
      <c r="BC1635" s="69"/>
      <c r="BD1635" s="69"/>
      <c r="BE1635" s="69"/>
      <c r="BF1635" s="69"/>
      <c r="BG1635" s="69"/>
      <c r="BH1635" s="69"/>
      <c r="BI1635" s="69"/>
      <c r="BJ1635" s="69"/>
      <c r="BK1635" s="69"/>
      <c r="BL1635" s="69"/>
      <c r="BM1635" s="69"/>
      <c r="BN1635" s="69"/>
      <c r="BO1635" s="69"/>
      <c r="BP1635" s="69"/>
      <c r="BQ1635" s="69"/>
      <c r="BR1635" s="69"/>
      <c r="BS1635" s="69"/>
      <c r="BT1635" s="69"/>
    </row>
    <row r="1636" spans="16:72" ht="12.75"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69"/>
      <c r="AY1636" s="69"/>
      <c r="AZ1636" s="69"/>
      <c r="BA1636" s="69"/>
      <c r="BB1636" s="69"/>
      <c r="BC1636" s="69"/>
      <c r="BD1636" s="69"/>
      <c r="BE1636" s="69"/>
      <c r="BF1636" s="69"/>
      <c r="BG1636" s="69"/>
      <c r="BH1636" s="69"/>
      <c r="BI1636" s="69"/>
      <c r="BJ1636" s="69"/>
      <c r="BK1636" s="69"/>
      <c r="BL1636" s="69"/>
      <c r="BM1636" s="69"/>
      <c r="BN1636" s="69"/>
      <c r="BO1636" s="69"/>
      <c r="BP1636" s="69"/>
      <c r="BQ1636" s="69"/>
      <c r="BR1636" s="69"/>
      <c r="BS1636" s="69"/>
      <c r="BT1636" s="69"/>
    </row>
    <row r="1637" spans="16:72" ht="12.75"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69"/>
      <c r="AY1637" s="69"/>
      <c r="AZ1637" s="69"/>
      <c r="BA1637" s="69"/>
      <c r="BB1637" s="69"/>
      <c r="BC1637" s="69"/>
      <c r="BD1637" s="69"/>
      <c r="BE1637" s="69"/>
      <c r="BF1637" s="69"/>
      <c r="BG1637" s="69"/>
      <c r="BH1637" s="69"/>
      <c r="BI1637" s="69"/>
      <c r="BJ1637" s="69"/>
      <c r="BK1637" s="69"/>
      <c r="BL1637" s="69"/>
      <c r="BM1637" s="69"/>
      <c r="BN1637" s="69"/>
      <c r="BO1637" s="69"/>
      <c r="BP1637" s="69"/>
      <c r="BQ1637" s="69"/>
      <c r="BR1637" s="69"/>
      <c r="BS1637" s="69"/>
      <c r="BT1637" s="69"/>
    </row>
    <row r="1638" spans="16:72" ht="12.75"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69"/>
      <c r="AY1638" s="69"/>
      <c r="AZ1638" s="69"/>
      <c r="BA1638" s="69"/>
      <c r="BB1638" s="69"/>
      <c r="BC1638" s="69"/>
      <c r="BD1638" s="69"/>
      <c r="BE1638" s="69"/>
      <c r="BF1638" s="69"/>
      <c r="BG1638" s="69"/>
      <c r="BH1638" s="69"/>
      <c r="BI1638" s="69"/>
      <c r="BJ1638" s="69"/>
      <c r="BK1638" s="69"/>
      <c r="BL1638" s="69"/>
      <c r="BM1638" s="69"/>
      <c r="BN1638" s="69"/>
      <c r="BO1638" s="69"/>
      <c r="BP1638" s="69"/>
      <c r="BQ1638" s="69"/>
      <c r="BR1638" s="69"/>
      <c r="BS1638" s="69"/>
      <c r="BT1638" s="69"/>
    </row>
    <row r="1639" spans="16:72" ht="12.75"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69"/>
      <c r="AY1639" s="69"/>
      <c r="AZ1639" s="69"/>
      <c r="BA1639" s="69"/>
      <c r="BB1639" s="69"/>
      <c r="BC1639" s="69"/>
      <c r="BD1639" s="69"/>
      <c r="BE1639" s="69"/>
      <c r="BF1639" s="69"/>
      <c r="BG1639" s="69"/>
      <c r="BH1639" s="69"/>
      <c r="BI1639" s="69"/>
      <c r="BJ1639" s="69"/>
      <c r="BK1639" s="69"/>
      <c r="BL1639" s="69"/>
      <c r="BM1639" s="69"/>
      <c r="BN1639" s="69"/>
      <c r="BO1639" s="69"/>
      <c r="BP1639" s="69"/>
      <c r="BQ1639" s="69"/>
      <c r="BR1639" s="69"/>
      <c r="BS1639" s="69"/>
      <c r="BT1639" s="69"/>
    </row>
    <row r="1640" spans="16:72" ht="12.75"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  <c r="BB1640" s="69"/>
      <c r="BC1640" s="69"/>
      <c r="BD1640" s="69"/>
      <c r="BE1640" s="69"/>
      <c r="BF1640" s="69"/>
      <c r="BG1640" s="69"/>
      <c r="BH1640" s="69"/>
      <c r="BI1640" s="69"/>
      <c r="BJ1640" s="69"/>
      <c r="BK1640" s="69"/>
      <c r="BL1640" s="69"/>
      <c r="BM1640" s="69"/>
      <c r="BN1640" s="69"/>
      <c r="BO1640" s="69"/>
      <c r="BP1640" s="69"/>
      <c r="BQ1640" s="69"/>
      <c r="BR1640" s="69"/>
      <c r="BS1640" s="69"/>
      <c r="BT1640" s="69"/>
    </row>
    <row r="1641" spans="16:72" ht="12.75"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69"/>
      <c r="AY1641" s="69"/>
      <c r="AZ1641" s="69"/>
      <c r="BA1641" s="69"/>
      <c r="BB1641" s="69"/>
      <c r="BC1641" s="69"/>
      <c r="BD1641" s="69"/>
      <c r="BE1641" s="69"/>
      <c r="BF1641" s="69"/>
      <c r="BG1641" s="69"/>
      <c r="BH1641" s="69"/>
      <c r="BI1641" s="69"/>
      <c r="BJ1641" s="69"/>
      <c r="BK1641" s="69"/>
      <c r="BL1641" s="69"/>
      <c r="BM1641" s="69"/>
      <c r="BN1641" s="69"/>
      <c r="BO1641" s="69"/>
      <c r="BP1641" s="69"/>
      <c r="BQ1641" s="69"/>
      <c r="BR1641" s="69"/>
      <c r="BS1641" s="69"/>
      <c r="BT1641" s="69"/>
    </row>
    <row r="1642" spans="16:72" ht="12.75"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69"/>
      <c r="AY1642" s="69"/>
      <c r="AZ1642" s="69"/>
      <c r="BA1642" s="69"/>
      <c r="BB1642" s="69"/>
      <c r="BC1642" s="69"/>
      <c r="BD1642" s="69"/>
      <c r="BE1642" s="69"/>
      <c r="BF1642" s="69"/>
      <c r="BG1642" s="69"/>
      <c r="BH1642" s="69"/>
      <c r="BI1642" s="69"/>
      <c r="BJ1642" s="69"/>
      <c r="BK1642" s="69"/>
      <c r="BL1642" s="69"/>
      <c r="BM1642" s="69"/>
      <c r="BN1642" s="69"/>
      <c r="BO1642" s="69"/>
      <c r="BP1642" s="69"/>
      <c r="BQ1642" s="69"/>
      <c r="BR1642" s="69"/>
      <c r="BS1642" s="69"/>
      <c r="BT1642" s="69"/>
    </row>
    <row r="1643" spans="16:72" ht="12.75"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69"/>
      <c r="AY1643" s="69"/>
      <c r="AZ1643" s="69"/>
      <c r="BA1643" s="69"/>
      <c r="BB1643" s="69"/>
      <c r="BC1643" s="69"/>
      <c r="BD1643" s="69"/>
      <c r="BE1643" s="69"/>
      <c r="BF1643" s="69"/>
      <c r="BG1643" s="69"/>
      <c r="BH1643" s="69"/>
      <c r="BI1643" s="69"/>
      <c r="BJ1643" s="69"/>
      <c r="BK1643" s="69"/>
      <c r="BL1643" s="69"/>
      <c r="BM1643" s="69"/>
      <c r="BN1643" s="69"/>
      <c r="BO1643" s="69"/>
      <c r="BP1643" s="69"/>
      <c r="BQ1643" s="69"/>
      <c r="BR1643" s="69"/>
      <c r="BS1643" s="69"/>
      <c r="BT1643" s="69"/>
    </row>
    <row r="1644" spans="16:72" ht="12.75"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69"/>
      <c r="AY1644" s="69"/>
      <c r="AZ1644" s="69"/>
      <c r="BA1644" s="69"/>
      <c r="BB1644" s="69"/>
      <c r="BC1644" s="69"/>
      <c r="BD1644" s="69"/>
      <c r="BE1644" s="69"/>
      <c r="BF1644" s="69"/>
      <c r="BG1644" s="69"/>
      <c r="BH1644" s="69"/>
      <c r="BI1644" s="69"/>
      <c r="BJ1644" s="69"/>
      <c r="BK1644" s="69"/>
      <c r="BL1644" s="69"/>
      <c r="BM1644" s="69"/>
      <c r="BN1644" s="69"/>
      <c r="BO1644" s="69"/>
      <c r="BP1644" s="69"/>
      <c r="BQ1644" s="69"/>
      <c r="BR1644" s="69"/>
      <c r="BS1644" s="69"/>
      <c r="BT1644" s="69"/>
    </row>
    <row r="1645" spans="16:72" ht="12.75"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69"/>
      <c r="AY1645" s="69"/>
      <c r="AZ1645" s="69"/>
      <c r="BA1645" s="69"/>
      <c r="BB1645" s="69"/>
      <c r="BC1645" s="69"/>
      <c r="BD1645" s="69"/>
      <c r="BE1645" s="69"/>
      <c r="BF1645" s="69"/>
      <c r="BG1645" s="69"/>
      <c r="BH1645" s="69"/>
      <c r="BI1645" s="69"/>
      <c r="BJ1645" s="69"/>
      <c r="BK1645" s="69"/>
      <c r="BL1645" s="69"/>
      <c r="BM1645" s="69"/>
      <c r="BN1645" s="69"/>
      <c r="BO1645" s="69"/>
      <c r="BP1645" s="69"/>
      <c r="BQ1645" s="69"/>
      <c r="BR1645" s="69"/>
      <c r="BS1645" s="69"/>
      <c r="BT1645" s="69"/>
    </row>
    <row r="1646" spans="16:72" ht="12.75"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  <c r="BB1646" s="69"/>
      <c r="BC1646" s="69"/>
      <c r="BD1646" s="69"/>
      <c r="BE1646" s="69"/>
      <c r="BF1646" s="69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9"/>
      <c r="BS1646" s="69"/>
      <c r="BT1646" s="69"/>
    </row>
    <row r="1647" spans="16:72" ht="12.75"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  <c r="BB1647" s="69"/>
      <c r="BC1647" s="69"/>
      <c r="BD1647" s="69"/>
      <c r="BE1647" s="69"/>
      <c r="BF1647" s="69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9"/>
      <c r="BS1647" s="69"/>
      <c r="BT1647" s="69"/>
    </row>
    <row r="1648" spans="16:72" ht="12.75"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  <c r="BB1648" s="69"/>
      <c r="BC1648" s="69"/>
      <c r="BD1648" s="69"/>
      <c r="BE1648" s="69"/>
      <c r="BF1648" s="69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9"/>
      <c r="BS1648" s="69"/>
      <c r="BT1648" s="69"/>
    </row>
    <row r="1649" spans="16:72" ht="12.75"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  <c r="BB1649" s="69"/>
      <c r="BC1649" s="69"/>
      <c r="BD1649" s="69"/>
      <c r="BE1649" s="69"/>
      <c r="BF1649" s="69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9"/>
      <c r="BS1649" s="69"/>
      <c r="BT1649" s="69"/>
    </row>
    <row r="1650" spans="16:72" ht="12.75"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69"/>
      <c r="AY1650" s="69"/>
      <c r="AZ1650" s="69"/>
      <c r="BA1650" s="69"/>
      <c r="BB1650" s="69"/>
      <c r="BC1650" s="69"/>
      <c r="BD1650" s="69"/>
      <c r="BE1650" s="69"/>
      <c r="BF1650" s="69"/>
      <c r="BG1650" s="69"/>
      <c r="BH1650" s="69"/>
      <c r="BI1650" s="69"/>
      <c r="BJ1650" s="69"/>
      <c r="BK1650" s="69"/>
      <c r="BL1650" s="69"/>
      <c r="BM1650" s="69"/>
      <c r="BN1650" s="69"/>
      <c r="BO1650" s="69"/>
      <c r="BP1650" s="69"/>
      <c r="BQ1650" s="69"/>
      <c r="BR1650" s="69"/>
      <c r="BS1650" s="69"/>
      <c r="BT1650" s="69"/>
    </row>
    <row r="1651" spans="16:72" ht="12.75"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69"/>
      <c r="AY1651" s="69"/>
      <c r="AZ1651" s="69"/>
      <c r="BA1651" s="69"/>
      <c r="BB1651" s="69"/>
      <c r="BC1651" s="69"/>
      <c r="BD1651" s="69"/>
      <c r="BE1651" s="69"/>
      <c r="BF1651" s="69"/>
      <c r="BG1651" s="69"/>
      <c r="BH1651" s="69"/>
      <c r="BI1651" s="69"/>
      <c r="BJ1651" s="69"/>
      <c r="BK1651" s="69"/>
      <c r="BL1651" s="69"/>
      <c r="BM1651" s="69"/>
      <c r="BN1651" s="69"/>
      <c r="BO1651" s="69"/>
      <c r="BP1651" s="69"/>
      <c r="BQ1651" s="69"/>
      <c r="BR1651" s="69"/>
      <c r="BS1651" s="69"/>
      <c r="BT1651" s="69"/>
    </row>
    <row r="1652" spans="16:72" ht="12.75"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69"/>
      <c r="AY1652" s="69"/>
      <c r="AZ1652" s="69"/>
      <c r="BA1652" s="69"/>
      <c r="BB1652" s="69"/>
      <c r="BC1652" s="69"/>
      <c r="BD1652" s="69"/>
      <c r="BE1652" s="69"/>
      <c r="BF1652" s="69"/>
      <c r="BG1652" s="69"/>
      <c r="BH1652" s="69"/>
      <c r="BI1652" s="69"/>
      <c r="BJ1652" s="69"/>
      <c r="BK1652" s="69"/>
      <c r="BL1652" s="69"/>
      <c r="BM1652" s="69"/>
      <c r="BN1652" s="69"/>
      <c r="BO1652" s="69"/>
      <c r="BP1652" s="69"/>
      <c r="BQ1652" s="69"/>
      <c r="BR1652" s="69"/>
      <c r="BS1652" s="69"/>
      <c r="BT1652" s="69"/>
    </row>
    <row r="1653" spans="16:72" ht="12.75"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69"/>
      <c r="AY1653" s="69"/>
      <c r="AZ1653" s="69"/>
      <c r="BA1653" s="69"/>
      <c r="BB1653" s="69"/>
      <c r="BC1653" s="69"/>
      <c r="BD1653" s="69"/>
      <c r="BE1653" s="69"/>
      <c r="BF1653" s="69"/>
      <c r="BG1653" s="69"/>
      <c r="BH1653" s="69"/>
      <c r="BI1653" s="69"/>
      <c r="BJ1653" s="69"/>
      <c r="BK1653" s="69"/>
      <c r="BL1653" s="69"/>
      <c r="BM1653" s="69"/>
      <c r="BN1653" s="69"/>
      <c r="BO1653" s="69"/>
      <c r="BP1653" s="69"/>
      <c r="BQ1653" s="69"/>
      <c r="BR1653" s="69"/>
      <c r="BS1653" s="69"/>
      <c r="BT1653" s="69"/>
    </row>
    <row r="1654" spans="16:72" ht="12.75"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69"/>
      <c r="AY1654" s="69"/>
      <c r="AZ1654" s="69"/>
      <c r="BA1654" s="69"/>
      <c r="BB1654" s="69"/>
      <c r="BC1654" s="69"/>
      <c r="BD1654" s="69"/>
      <c r="BE1654" s="69"/>
      <c r="BF1654" s="69"/>
      <c r="BG1654" s="69"/>
      <c r="BH1654" s="69"/>
      <c r="BI1654" s="69"/>
      <c r="BJ1654" s="69"/>
      <c r="BK1654" s="69"/>
      <c r="BL1654" s="69"/>
      <c r="BM1654" s="69"/>
      <c r="BN1654" s="69"/>
      <c r="BO1654" s="69"/>
      <c r="BP1654" s="69"/>
      <c r="BQ1654" s="69"/>
      <c r="BR1654" s="69"/>
      <c r="BS1654" s="69"/>
      <c r="BT1654" s="69"/>
    </row>
    <row r="1655" spans="16:72" ht="12.75"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69"/>
      <c r="AY1655" s="69"/>
      <c r="AZ1655" s="69"/>
      <c r="BA1655" s="69"/>
      <c r="BB1655" s="69"/>
      <c r="BC1655" s="69"/>
      <c r="BD1655" s="69"/>
      <c r="BE1655" s="69"/>
      <c r="BF1655" s="69"/>
      <c r="BG1655" s="69"/>
      <c r="BH1655" s="69"/>
      <c r="BI1655" s="69"/>
      <c r="BJ1655" s="69"/>
      <c r="BK1655" s="69"/>
      <c r="BL1655" s="69"/>
      <c r="BM1655" s="69"/>
      <c r="BN1655" s="69"/>
      <c r="BO1655" s="69"/>
      <c r="BP1655" s="69"/>
      <c r="BQ1655" s="69"/>
      <c r="BR1655" s="69"/>
      <c r="BS1655" s="69"/>
      <c r="BT1655" s="69"/>
    </row>
    <row r="1656" spans="16:72" ht="12.75"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  <c r="BM1656" s="69"/>
      <c r="BN1656" s="69"/>
      <c r="BO1656" s="69"/>
      <c r="BP1656" s="69"/>
      <c r="BQ1656" s="69"/>
      <c r="BR1656" s="69"/>
      <c r="BS1656" s="69"/>
      <c r="BT1656" s="69"/>
    </row>
    <row r="1657" spans="16:72" ht="12.75"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  <c r="BB1657" s="69"/>
      <c r="BC1657" s="69"/>
      <c r="BD1657" s="69"/>
      <c r="BE1657" s="69"/>
      <c r="BF1657" s="69"/>
      <c r="BG1657" s="69"/>
      <c r="BH1657" s="69"/>
      <c r="BI1657" s="69"/>
      <c r="BJ1657" s="69"/>
      <c r="BK1657" s="69"/>
      <c r="BL1657" s="69"/>
      <c r="BM1657" s="69"/>
      <c r="BN1657" s="69"/>
      <c r="BO1657" s="69"/>
      <c r="BP1657" s="69"/>
      <c r="BQ1657" s="69"/>
      <c r="BR1657" s="69"/>
      <c r="BS1657" s="69"/>
      <c r="BT1657" s="69"/>
    </row>
    <row r="1658" spans="16:72" ht="12.75"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  <c r="BB1658" s="69"/>
      <c r="BC1658" s="69"/>
      <c r="BD1658" s="69"/>
      <c r="BE1658" s="69"/>
      <c r="BF1658" s="69"/>
      <c r="BG1658" s="69"/>
      <c r="BH1658" s="69"/>
      <c r="BI1658" s="69"/>
      <c r="BJ1658" s="69"/>
      <c r="BK1658" s="69"/>
      <c r="BL1658" s="69"/>
      <c r="BM1658" s="69"/>
      <c r="BN1658" s="69"/>
      <c r="BO1658" s="69"/>
      <c r="BP1658" s="69"/>
      <c r="BQ1658" s="69"/>
      <c r="BR1658" s="69"/>
      <c r="BS1658" s="69"/>
      <c r="BT1658" s="69"/>
    </row>
    <row r="1659" spans="16:72" ht="12.75"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69"/>
      <c r="AY1659" s="69"/>
      <c r="AZ1659" s="69"/>
      <c r="BA1659" s="69"/>
      <c r="BB1659" s="69"/>
      <c r="BC1659" s="69"/>
      <c r="BD1659" s="69"/>
      <c r="BE1659" s="69"/>
      <c r="BF1659" s="69"/>
      <c r="BG1659" s="69"/>
      <c r="BH1659" s="69"/>
      <c r="BI1659" s="69"/>
      <c r="BJ1659" s="69"/>
      <c r="BK1659" s="69"/>
      <c r="BL1659" s="69"/>
      <c r="BM1659" s="69"/>
      <c r="BN1659" s="69"/>
      <c r="BO1659" s="69"/>
      <c r="BP1659" s="69"/>
      <c r="BQ1659" s="69"/>
      <c r="BR1659" s="69"/>
      <c r="BS1659" s="69"/>
      <c r="BT1659" s="69"/>
    </row>
    <row r="1660" spans="16:72" ht="12.75"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  <c r="BB1660" s="69"/>
      <c r="BC1660" s="69"/>
      <c r="BD1660" s="69"/>
      <c r="BE1660" s="69"/>
      <c r="BF1660" s="69"/>
      <c r="BG1660" s="69"/>
      <c r="BH1660" s="69"/>
      <c r="BI1660" s="69"/>
      <c r="BJ1660" s="69"/>
      <c r="BK1660" s="69"/>
      <c r="BL1660" s="69"/>
      <c r="BM1660" s="69"/>
      <c r="BN1660" s="69"/>
      <c r="BO1660" s="69"/>
      <c r="BP1660" s="69"/>
      <c r="BQ1660" s="69"/>
      <c r="BR1660" s="69"/>
      <c r="BS1660" s="69"/>
      <c r="BT1660" s="69"/>
    </row>
    <row r="1661" spans="16:72" ht="12.75"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  <c r="BB1661" s="69"/>
      <c r="BC1661" s="69"/>
      <c r="BD1661" s="69"/>
      <c r="BE1661" s="69"/>
      <c r="BF1661" s="69"/>
      <c r="BG1661" s="69"/>
      <c r="BH1661" s="69"/>
      <c r="BI1661" s="69"/>
      <c r="BJ1661" s="69"/>
      <c r="BK1661" s="69"/>
      <c r="BL1661" s="69"/>
      <c r="BM1661" s="69"/>
      <c r="BN1661" s="69"/>
      <c r="BO1661" s="69"/>
      <c r="BP1661" s="69"/>
      <c r="BQ1661" s="69"/>
      <c r="BR1661" s="69"/>
      <c r="BS1661" s="69"/>
      <c r="BT1661" s="69"/>
    </row>
    <row r="1662" spans="16:72" ht="12.75"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69"/>
      <c r="AY1662" s="69"/>
      <c r="AZ1662" s="69"/>
      <c r="BA1662" s="69"/>
      <c r="BB1662" s="69"/>
      <c r="BC1662" s="69"/>
      <c r="BD1662" s="69"/>
      <c r="BE1662" s="69"/>
      <c r="BF1662" s="69"/>
      <c r="BG1662" s="69"/>
      <c r="BH1662" s="69"/>
      <c r="BI1662" s="69"/>
      <c r="BJ1662" s="69"/>
      <c r="BK1662" s="69"/>
      <c r="BL1662" s="69"/>
      <c r="BM1662" s="69"/>
      <c r="BN1662" s="69"/>
      <c r="BO1662" s="69"/>
      <c r="BP1662" s="69"/>
      <c r="BQ1662" s="69"/>
      <c r="BR1662" s="69"/>
      <c r="BS1662" s="69"/>
      <c r="BT1662" s="69"/>
    </row>
    <row r="1663" spans="16:72" ht="12.75"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69"/>
      <c r="AY1663" s="69"/>
      <c r="AZ1663" s="69"/>
      <c r="BA1663" s="69"/>
      <c r="BB1663" s="69"/>
      <c r="BC1663" s="69"/>
      <c r="BD1663" s="69"/>
      <c r="BE1663" s="69"/>
      <c r="BF1663" s="69"/>
      <c r="BG1663" s="69"/>
      <c r="BH1663" s="69"/>
      <c r="BI1663" s="69"/>
      <c r="BJ1663" s="69"/>
      <c r="BK1663" s="69"/>
      <c r="BL1663" s="69"/>
      <c r="BM1663" s="69"/>
      <c r="BN1663" s="69"/>
      <c r="BO1663" s="69"/>
      <c r="BP1663" s="69"/>
      <c r="BQ1663" s="69"/>
      <c r="BR1663" s="69"/>
      <c r="BS1663" s="69"/>
      <c r="BT1663" s="69"/>
    </row>
    <row r="1664" spans="16:72" ht="12.75"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69"/>
      <c r="AY1664" s="69"/>
      <c r="AZ1664" s="69"/>
      <c r="BA1664" s="69"/>
      <c r="BB1664" s="69"/>
      <c r="BC1664" s="69"/>
      <c r="BD1664" s="69"/>
      <c r="BE1664" s="69"/>
      <c r="BF1664" s="69"/>
      <c r="BG1664" s="69"/>
      <c r="BH1664" s="69"/>
      <c r="BI1664" s="69"/>
      <c r="BJ1664" s="69"/>
      <c r="BK1664" s="69"/>
      <c r="BL1664" s="69"/>
      <c r="BM1664" s="69"/>
      <c r="BN1664" s="69"/>
      <c r="BO1664" s="69"/>
      <c r="BP1664" s="69"/>
      <c r="BQ1664" s="69"/>
      <c r="BR1664" s="69"/>
      <c r="BS1664" s="69"/>
      <c r="BT1664" s="69"/>
    </row>
    <row r="1665" spans="16:72" ht="12.75"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69"/>
      <c r="AY1665" s="69"/>
      <c r="AZ1665" s="69"/>
      <c r="BA1665" s="69"/>
      <c r="BB1665" s="69"/>
      <c r="BC1665" s="69"/>
      <c r="BD1665" s="69"/>
      <c r="BE1665" s="69"/>
      <c r="BF1665" s="69"/>
      <c r="BG1665" s="69"/>
      <c r="BH1665" s="69"/>
      <c r="BI1665" s="69"/>
      <c r="BJ1665" s="69"/>
      <c r="BK1665" s="69"/>
      <c r="BL1665" s="69"/>
      <c r="BM1665" s="69"/>
      <c r="BN1665" s="69"/>
      <c r="BO1665" s="69"/>
      <c r="BP1665" s="69"/>
      <c r="BQ1665" s="69"/>
      <c r="BR1665" s="69"/>
      <c r="BS1665" s="69"/>
      <c r="BT1665" s="69"/>
    </row>
    <row r="1666" spans="16:72" ht="12.75"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  <c r="BB1666" s="69"/>
      <c r="BC1666" s="69"/>
      <c r="BD1666" s="69"/>
      <c r="BE1666" s="69"/>
      <c r="BF1666" s="69"/>
      <c r="BG1666" s="69"/>
      <c r="BH1666" s="69"/>
      <c r="BI1666" s="69"/>
      <c r="BJ1666" s="69"/>
      <c r="BK1666" s="69"/>
      <c r="BL1666" s="69"/>
      <c r="BM1666" s="69"/>
      <c r="BN1666" s="69"/>
      <c r="BO1666" s="69"/>
      <c r="BP1666" s="69"/>
      <c r="BQ1666" s="69"/>
      <c r="BR1666" s="69"/>
      <c r="BS1666" s="69"/>
      <c r="BT1666" s="69"/>
    </row>
    <row r="1667" spans="16:72" ht="12.75"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69"/>
      <c r="AY1667" s="69"/>
      <c r="AZ1667" s="69"/>
      <c r="BA1667" s="69"/>
      <c r="BB1667" s="69"/>
      <c r="BC1667" s="69"/>
      <c r="BD1667" s="69"/>
      <c r="BE1667" s="69"/>
      <c r="BF1667" s="69"/>
      <c r="BG1667" s="69"/>
      <c r="BH1667" s="69"/>
      <c r="BI1667" s="69"/>
      <c r="BJ1667" s="69"/>
      <c r="BK1667" s="69"/>
      <c r="BL1667" s="69"/>
      <c r="BM1667" s="69"/>
      <c r="BN1667" s="69"/>
      <c r="BO1667" s="69"/>
      <c r="BP1667" s="69"/>
      <c r="BQ1667" s="69"/>
      <c r="BR1667" s="69"/>
      <c r="BS1667" s="69"/>
      <c r="BT1667" s="69"/>
    </row>
    <row r="1668" spans="16:72" ht="12.75"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69"/>
      <c r="AY1668" s="69"/>
      <c r="AZ1668" s="69"/>
      <c r="BA1668" s="69"/>
      <c r="BB1668" s="69"/>
      <c r="BC1668" s="69"/>
      <c r="BD1668" s="69"/>
      <c r="BE1668" s="69"/>
      <c r="BF1668" s="69"/>
      <c r="BG1668" s="69"/>
      <c r="BH1668" s="69"/>
      <c r="BI1668" s="69"/>
      <c r="BJ1668" s="69"/>
      <c r="BK1668" s="69"/>
      <c r="BL1668" s="69"/>
      <c r="BM1668" s="69"/>
      <c r="BN1668" s="69"/>
      <c r="BO1668" s="69"/>
      <c r="BP1668" s="69"/>
      <c r="BQ1668" s="69"/>
      <c r="BR1668" s="69"/>
      <c r="BS1668" s="69"/>
      <c r="BT1668" s="69"/>
    </row>
    <row r="1669" spans="16:72" ht="12.75"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69"/>
      <c r="AY1669" s="69"/>
      <c r="AZ1669" s="69"/>
      <c r="BA1669" s="69"/>
      <c r="BB1669" s="69"/>
      <c r="BC1669" s="69"/>
      <c r="BD1669" s="69"/>
      <c r="BE1669" s="69"/>
      <c r="BF1669" s="69"/>
      <c r="BG1669" s="69"/>
      <c r="BH1669" s="69"/>
      <c r="BI1669" s="69"/>
      <c r="BJ1669" s="69"/>
      <c r="BK1669" s="69"/>
      <c r="BL1669" s="69"/>
      <c r="BM1669" s="69"/>
      <c r="BN1669" s="69"/>
      <c r="BO1669" s="69"/>
      <c r="BP1669" s="69"/>
      <c r="BQ1669" s="69"/>
      <c r="BR1669" s="69"/>
      <c r="BS1669" s="69"/>
      <c r="BT1669" s="69"/>
    </row>
    <row r="1670" spans="16:72" ht="12.75"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69"/>
      <c r="AY1670" s="69"/>
      <c r="AZ1670" s="69"/>
      <c r="BA1670" s="69"/>
      <c r="BB1670" s="69"/>
      <c r="BC1670" s="69"/>
      <c r="BD1670" s="69"/>
      <c r="BE1670" s="69"/>
      <c r="BF1670" s="69"/>
      <c r="BG1670" s="69"/>
      <c r="BH1670" s="69"/>
      <c r="BI1670" s="69"/>
      <c r="BJ1670" s="69"/>
      <c r="BK1670" s="69"/>
      <c r="BL1670" s="69"/>
      <c r="BM1670" s="69"/>
      <c r="BN1670" s="69"/>
      <c r="BO1670" s="69"/>
      <c r="BP1670" s="69"/>
      <c r="BQ1670" s="69"/>
      <c r="BR1670" s="69"/>
      <c r="BS1670" s="69"/>
      <c r="BT1670" s="69"/>
    </row>
    <row r="1671" spans="16:72" ht="12.75"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  <c r="BB1671" s="69"/>
      <c r="BC1671" s="69"/>
      <c r="BD1671" s="69"/>
      <c r="BE1671" s="69"/>
      <c r="BF1671" s="69"/>
      <c r="BG1671" s="69"/>
      <c r="BH1671" s="69"/>
      <c r="BI1671" s="69"/>
      <c r="BJ1671" s="69"/>
      <c r="BK1671" s="69"/>
      <c r="BL1671" s="69"/>
      <c r="BM1671" s="69"/>
      <c r="BN1671" s="69"/>
      <c r="BO1671" s="69"/>
      <c r="BP1671" s="69"/>
      <c r="BQ1671" s="69"/>
      <c r="BR1671" s="69"/>
      <c r="BS1671" s="69"/>
      <c r="BT1671" s="69"/>
    </row>
    <row r="1672" spans="16:72" ht="12.75"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69"/>
      <c r="AY1672" s="69"/>
      <c r="AZ1672" s="69"/>
      <c r="BA1672" s="69"/>
      <c r="BB1672" s="69"/>
      <c r="BC1672" s="69"/>
      <c r="BD1672" s="69"/>
      <c r="BE1672" s="69"/>
      <c r="BF1672" s="69"/>
      <c r="BG1672" s="69"/>
      <c r="BH1672" s="69"/>
      <c r="BI1672" s="69"/>
      <c r="BJ1672" s="69"/>
      <c r="BK1672" s="69"/>
      <c r="BL1672" s="69"/>
      <c r="BM1672" s="69"/>
      <c r="BN1672" s="69"/>
      <c r="BO1672" s="69"/>
      <c r="BP1672" s="69"/>
      <c r="BQ1672" s="69"/>
      <c r="BR1672" s="69"/>
      <c r="BS1672" s="69"/>
      <c r="BT1672" s="69"/>
    </row>
    <row r="1673" spans="16:72" ht="12.75"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69"/>
      <c r="AY1673" s="69"/>
      <c r="AZ1673" s="69"/>
      <c r="BA1673" s="69"/>
      <c r="BB1673" s="69"/>
      <c r="BC1673" s="69"/>
      <c r="BD1673" s="69"/>
      <c r="BE1673" s="69"/>
      <c r="BF1673" s="69"/>
      <c r="BG1673" s="69"/>
      <c r="BH1673" s="69"/>
      <c r="BI1673" s="69"/>
      <c r="BJ1673" s="69"/>
      <c r="BK1673" s="69"/>
      <c r="BL1673" s="69"/>
      <c r="BM1673" s="69"/>
      <c r="BN1673" s="69"/>
      <c r="BO1673" s="69"/>
      <c r="BP1673" s="69"/>
      <c r="BQ1673" s="69"/>
      <c r="BR1673" s="69"/>
      <c r="BS1673" s="69"/>
      <c r="BT1673" s="69"/>
    </row>
    <row r="1674" spans="16:72" ht="12.75"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69"/>
      <c r="AY1674" s="69"/>
      <c r="AZ1674" s="69"/>
      <c r="BA1674" s="69"/>
      <c r="BB1674" s="69"/>
      <c r="BC1674" s="69"/>
      <c r="BD1674" s="69"/>
      <c r="BE1674" s="69"/>
      <c r="BF1674" s="69"/>
      <c r="BG1674" s="69"/>
      <c r="BH1674" s="69"/>
      <c r="BI1674" s="69"/>
      <c r="BJ1674" s="69"/>
      <c r="BK1674" s="69"/>
      <c r="BL1674" s="69"/>
      <c r="BM1674" s="69"/>
      <c r="BN1674" s="69"/>
      <c r="BO1674" s="69"/>
      <c r="BP1674" s="69"/>
      <c r="BQ1674" s="69"/>
      <c r="BR1674" s="69"/>
      <c r="BS1674" s="69"/>
      <c r="BT1674" s="69"/>
    </row>
    <row r="1675" spans="16:72" ht="12.75"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  <c r="BB1675" s="69"/>
      <c r="BC1675" s="69"/>
      <c r="BD1675" s="69"/>
      <c r="BE1675" s="69"/>
      <c r="BF1675" s="69"/>
      <c r="BG1675" s="69"/>
      <c r="BH1675" s="69"/>
      <c r="BI1675" s="69"/>
      <c r="BJ1675" s="69"/>
      <c r="BK1675" s="69"/>
      <c r="BL1675" s="69"/>
      <c r="BM1675" s="69"/>
      <c r="BN1675" s="69"/>
      <c r="BO1675" s="69"/>
      <c r="BP1675" s="69"/>
      <c r="BQ1675" s="69"/>
      <c r="BR1675" s="69"/>
      <c r="BS1675" s="69"/>
      <c r="BT1675" s="69"/>
    </row>
    <row r="1676" spans="16:72" ht="12.75"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  <c r="BB1676" s="69"/>
      <c r="BC1676" s="69"/>
      <c r="BD1676" s="69"/>
      <c r="BE1676" s="69"/>
      <c r="BF1676" s="69"/>
      <c r="BG1676" s="69"/>
      <c r="BH1676" s="69"/>
      <c r="BI1676" s="69"/>
      <c r="BJ1676" s="69"/>
      <c r="BK1676" s="69"/>
      <c r="BL1676" s="69"/>
      <c r="BM1676" s="69"/>
      <c r="BN1676" s="69"/>
      <c r="BO1676" s="69"/>
      <c r="BP1676" s="69"/>
      <c r="BQ1676" s="69"/>
      <c r="BR1676" s="69"/>
      <c r="BS1676" s="69"/>
      <c r="BT1676" s="69"/>
    </row>
    <row r="1677" spans="16:72" ht="12.75"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  <c r="BB1677" s="69"/>
      <c r="BC1677" s="69"/>
      <c r="BD1677" s="69"/>
      <c r="BE1677" s="69"/>
      <c r="BF1677" s="69"/>
      <c r="BG1677" s="69"/>
      <c r="BH1677" s="69"/>
      <c r="BI1677" s="69"/>
      <c r="BJ1677" s="69"/>
      <c r="BK1677" s="69"/>
      <c r="BL1677" s="69"/>
      <c r="BM1677" s="69"/>
      <c r="BN1677" s="69"/>
      <c r="BO1677" s="69"/>
      <c r="BP1677" s="69"/>
      <c r="BQ1677" s="69"/>
      <c r="BR1677" s="69"/>
      <c r="BS1677" s="69"/>
      <c r="BT1677" s="69"/>
    </row>
    <row r="1678" spans="16:72" ht="12.75"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  <c r="BB1678" s="69"/>
      <c r="BC1678" s="69"/>
      <c r="BD1678" s="69"/>
      <c r="BE1678" s="69"/>
      <c r="BF1678" s="69"/>
      <c r="BG1678" s="69"/>
      <c r="BH1678" s="69"/>
      <c r="BI1678" s="69"/>
      <c r="BJ1678" s="69"/>
      <c r="BK1678" s="69"/>
      <c r="BL1678" s="69"/>
      <c r="BM1678" s="69"/>
      <c r="BN1678" s="69"/>
      <c r="BO1678" s="69"/>
      <c r="BP1678" s="69"/>
      <c r="BQ1678" s="69"/>
      <c r="BR1678" s="69"/>
      <c r="BS1678" s="69"/>
      <c r="BT1678" s="69"/>
    </row>
    <row r="1679" spans="16:72" ht="12.75"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  <c r="BB1679" s="69"/>
      <c r="BC1679" s="69"/>
      <c r="BD1679" s="69"/>
      <c r="BE1679" s="69"/>
      <c r="BF1679" s="69"/>
      <c r="BG1679" s="69"/>
      <c r="BH1679" s="69"/>
      <c r="BI1679" s="69"/>
      <c r="BJ1679" s="69"/>
      <c r="BK1679" s="69"/>
      <c r="BL1679" s="69"/>
      <c r="BM1679" s="69"/>
      <c r="BN1679" s="69"/>
      <c r="BO1679" s="69"/>
      <c r="BP1679" s="69"/>
      <c r="BQ1679" s="69"/>
      <c r="BR1679" s="69"/>
      <c r="BS1679" s="69"/>
      <c r="BT1679" s="69"/>
    </row>
    <row r="1680" spans="16:72" ht="12.75"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  <c r="BB1680" s="69"/>
      <c r="BC1680" s="69"/>
      <c r="BD1680" s="69"/>
      <c r="BE1680" s="69"/>
      <c r="BF1680" s="69"/>
      <c r="BG1680" s="69"/>
      <c r="BH1680" s="69"/>
      <c r="BI1680" s="69"/>
      <c r="BJ1680" s="69"/>
      <c r="BK1680" s="69"/>
      <c r="BL1680" s="69"/>
      <c r="BM1680" s="69"/>
      <c r="BN1680" s="69"/>
      <c r="BO1680" s="69"/>
      <c r="BP1680" s="69"/>
      <c r="BQ1680" s="69"/>
      <c r="BR1680" s="69"/>
      <c r="BS1680" s="69"/>
      <c r="BT1680" s="69"/>
    </row>
    <row r="1681" spans="16:72" ht="12.75"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  <c r="BB1681" s="69"/>
      <c r="BC1681" s="69"/>
      <c r="BD1681" s="69"/>
      <c r="BE1681" s="69"/>
      <c r="BF1681" s="69"/>
      <c r="BG1681" s="69"/>
      <c r="BH1681" s="69"/>
      <c r="BI1681" s="69"/>
      <c r="BJ1681" s="69"/>
      <c r="BK1681" s="69"/>
      <c r="BL1681" s="69"/>
      <c r="BM1681" s="69"/>
      <c r="BN1681" s="69"/>
      <c r="BO1681" s="69"/>
      <c r="BP1681" s="69"/>
      <c r="BQ1681" s="69"/>
      <c r="BR1681" s="69"/>
      <c r="BS1681" s="69"/>
      <c r="BT1681" s="69"/>
    </row>
    <row r="1682" spans="16:72" ht="12.75"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69"/>
      <c r="AY1682" s="69"/>
      <c r="AZ1682" s="69"/>
      <c r="BA1682" s="69"/>
      <c r="BB1682" s="69"/>
      <c r="BC1682" s="69"/>
      <c r="BD1682" s="69"/>
      <c r="BE1682" s="69"/>
      <c r="BF1682" s="69"/>
      <c r="BG1682" s="69"/>
      <c r="BH1682" s="69"/>
      <c r="BI1682" s="69"/>
      <c r="BJ1682" s="69"/>
      <c r="BK1682" s="69"/>
      <c r="BL1682" s="69"/>
      <c r="BM1682" s="69"/>
      <c r="BN1682" s="69"/>
      <c r="BO1682" s="69"/>
      <c r="BP1682" s="69"/>
      <c r="BQ1682" s="69"/>
      <c r="BR1682" s="69"/>
      <c r="BS1682" s="69"/>
      <c r="BT1682" s="69"/>
    </row>
    <row r="1683" spans="16:72" ht="12.75"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  <c r="BB1683" s="69"/>
      <c r="BC1683" s="69"/>
      <c r="BD1683" s="69"/>
      <c r="BE1683" s="69"/>
      <c r="BF1683" s="69"/>
      <c r="BG1683" s="69"/>
      <c r="BH1683" s="69"/>
      <c r="BI1683" s="69"/>
      <c r="BJ1683" s="69"/>
      <c r="BK1683" s="69"/>
      <c r="BL1683" s="69"/>
      <c r="BM1683" s="69"/>
      <c r="BN1683" s="69"/>
      <c r="BO1683" s="69"/>
      <c r="BP1683" s="69"/>
      <c r="BQ1683" s="69"/>
      <c r="BR1683" s="69"/>
      <c r="BS1683" s="69"/>
      <c r="BT1683" s="69"/>
    </row>
    <row r="1684" spans="16:72" ht="12.75"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  <c r="BB1684" s="69"/>
      <c r="BC1684" s="69"/>
      <c r="BD1684" s="69"/>
      <c r="BE1684" s="69"/>
      <c r="BF1684" s="69"/>
      <c r="BG1684" s="69"/>
      <c r="BH1684" s="69"/>
      <c r="BI1684" s="69"/>
      <c r="BJ1684" s="69"/>
      <c r="BK1684" s="69"/>
      <c r="BL1684" s="69"/>
      <c r="BM1684" s="69"/>
      <c r="BN1684" s="69"/>
      <c r="BO1684" s="69"/>
      <c r="BP1684" s="69"/>
      <c r="BQ1684" s="69"/>
      <c r="BR1684" s="69"/>
      <c r="BS1684" s="69"/>
      <c r="BT1684" s="69"/>
    </row>
    <row r="1685" spans="16:72" ht="12.75"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  <c r="BB1685" s="69"/>
      <c r="BC1685" s="69"/>
      <c r="BD1685" s="69"/>
      <c r="BE1685" s="69"/>
      <c r="BF1685" s="69"/>
      <c r="BG1685" s="69"/>
      <c r="BH1685" s="69"/>
      <c r="BI1685" s="69"/>
      <c r="BJ1685" s="69"/>
      <c r="BK1685" s="69"/>
      <c r="BL1685" s="69"/>
      <c r="BM1685" s="69"/>
      <c r="BN1685" s="69"/>
      <c r="BO1685" s="69"/>
      <c r="BP1685" s="69"/>
      <c r="BQ1685" s="69"/>
      <c r="BR1685" s="69"/>
      <c r="BS1685" s="69"/>
      <c r="BT1685" s="69"/>
    </row>
    <row r="1686" spans="16:72" ht="12.75"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  <c r="BB1686" s="69"/>
      <c r="BC1686" s="69"/>
      <c r="BD1686" s="69"/>
      <c r="BE1686" s="69"/>
      <c r="BF1686" s="69"/>
      <c r="BG1686" s="69"/>
      <c r="BH1686" s="69"/>
      <c r="BI1686" s="69"/>
      <c r="BJ1686" s="69"/>
      <c r="BK1686" s="69"/>
      <c r="BL1686" s="69"/>
      <c r="BM1686" s="69"/>
      <c r="BN1686" s="69"/>
      <c r="BO1686" s="69"/>
      <c r="BP1686" s="69"/>
      <c r="BQ1686" s="69"/>
      <c r="BR1686" s="69"/>
      <c r="BS1686" s="69"/>
      <c r="BT1686" s="69"/>
    </row>
    <row r="1687" spans="16:72" ht="12.75"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  <c r="BM1687" s="69"/>
      <c r="BN1687" s="69"/>
      <c r="BO1687" s="69"/>
      <c r="BP1687" s="69"/>
      <c r="BQ1687" s="69"/>
      <c r="BR1687" s="69"/>
      <c r="BS1687" s="69"/>
      <c r="BT1687" s="69"/>
    </row>
    <row r="1688" spans="16:72" ht="12.75"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  <c r="BM1688" s="69"/>
      <c r="BN1688" s="69"/>
      <c r="BO1688" s="69"/>
      <c r="BP1688" s="69"/>
      <c r="BQ1688" s="69"/>
      <c r="BR1688" s="69"/>
      <c r="BS1688" s="69"/>
      <c r="BT1688" s="69"/>
    </row>
    <row r="1689" spans="16:72" ht="12.75"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  <c r="BB1689" s="69"/>
      <c r="BC1689" s="69"/>
      <c r="BD1689" s="69"/>
      <c r="BE1689" s="69"/>
      <c r="BF1689" s="69"/>
      <c r="BG1689" s="69"/>
      <c r="BH1689" s="69"/>
      <c r="BI1689" s="69"/>
      <c r="BJ1689" s="69"/>
      <c r="BK1689" s="69"/>
      <c r="BL1689" s="69"/>
      <c r="BM1689" s="69"/>
      <c r="BN1689" s="69"/>
      <c r="BO1689" s="69"/>
      <c r="BP1689" s="69"/>
      <c r="BQ1689" s="69"/>
      <c r="BR1689" s="69"/>
      <c r="BS1689" s="69"/>
      <c r="BT1689" s="69"/>
    </row>
    <row r="1690" spans="16:72" ht="12.75"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69"/>
      <c r="AY1690" s="69"/>
      <c r="AZ1690" s="69"/>
      <c r="BA1690" s="69"/>
      <c r="BB1690" s="69"/>
      <c r="BC1690" s="69"/>
      <c r="BD1690" s="69"/>
      <c r="BE1690" s="69"/>
      <c r="BF1690" s="69"/>
      <c r="BG1690" s="69"/>
      <c r="BH1690" s="69"/>
      <c r="BI1690" s="69"/>
      <c r="BJ1690" s="69"/>
      <c r="BK1690" s="69"/>
      <c r="BL1690" s="69"/>
      <c r="BM1690" s="69"/>
      <c r="BN1690" s="69"/>
      <c r="BO1690" s="69"/>
      <c r="BP1690" s="69"/>
      <c r="BQ1690" s="69"/>
      <c r="BR1690" s="69"/>
      <c r="BS1690" s="69"/>
      <c r="BT1690" s="69"/>
    </row>
    <row r="1691" spans="16:72" ht="12.75"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69"/>
      <c r="AY1691" s="69"/>
      <c r="AZ1691" s="69"/>
      <c r="BA1691" s="69"/>
      <c r="BB1691" s="69"/>
      <c r="BC1691" s="69"/>
      <c r="BD1691" s="69"/>
      <c r="BE1691" s="69"/>
      <c r="BF1691" s="69"/>
      <c r="BG1691" s="69"/>
      <c r="BH1691" s="69"/>
      <c r="BI1691" s="69"/>
      <c r="BJ1691" s="69"/>
      <c r="BK1691" s="69"/>
      <c r="BL1691" s="69"/>
      <c r="BM1691" s="69"/>
      <c r="BN1691" s="69"/>
      <c r="BO1691" s="69"/>
      <c r="BP1691" s="69"/>
      <c r="BQ1691" s="69"/>
      <c r="BR1691" s="69"/>
      <c r="BS1691" s="69"/>
      <c r="BT1691" s="69"/>
    </row>
    <row r="1692" spans="16:72" ht="12.75"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69"/>
      <c r="AY1692" s="69"/>
      <c r="AZ1692" s="69"/>
      <c r="BA1692" s="69"/>
      <c r="BB1692" s="69"/>
      <c r="BC1692" s="69"/>
      <c r="BD1692" s="69"/>
      <c r="BE1692" s="69"/>
      <c r="BF1692" s="69"/>
      <c r="BG1692" s="69"/>
      <c r="BH1692" s="69"/>
      <c r="BI1692" s="69"/>
      <c r="BJ1692" s="69"/>
      <c r="BK1692" s="69"/>
      <c r="BL1692" s="69"/>
      <c r="BM1692" s="69"/>
      <c r="BN1692" s="69"/>
      <c r="BO1692" s="69"/>
      <c r="BP1692" s="69"/>
      <c r="BQ1692" s="69"/>
      <c r="BR1692" s="69"/>
      <c r="BS1692" s="69"/>
      <c r="BT1692" s="69"/>
    </row>
    <row r="1693" spans="16:72" ht="12.75"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69"/>
      <c r="AY1693" s="69"/>
      <c r="AZ1693" s="69"/>
      <c r="BA1693" s="69"/>
      <c r="BB1693" s="69"/>
      <c r="BC1693" s="69"/>
      <c r="BD1693" s="69"/>
      <c r="BE1693" s="69"/>
      <c r="BF1693" s="69"/>
      <c r="BG1693" s="69"/>
      <c r="BH1693" s="69"/>
      <c r="BI1693" s="69"/>
      <c r="BJ1693" s="69"/>
      <c r="BK1693" s="69"/>
      <c r="BL1693" s="69"/>
      <c r="BM1693" s="69"/>
      <c r="BN1693" s="69"/>
      <c r="BO1693" s="69"/>
      <c r="BP1693" s="69"/>
      <c r="BQ1693" s="69"/>
      <c r="BR1693" s="69"/>
      <c r="BS1693" s="69"/>
      <c r="BT1693" s="69"/>
    </row>
    <row r="1694" spans="16:72" ht="12.75"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  <c r="BB1694" s="69"/>
      <c r="BC1694" s="69"/>
      <c r="BD1694" s="69"/>
      <c r="BE1694" s="69"/>
      <c r="BF1694" s="69"/>
      <c r="BG1694" s="69"/>
      <c r="BH1694" s="69"/>
      <c r="BI1694" s="69"/>
      <c r="BJ1694" s="69"/>
      <c r="BK1694" s="69"/>
      <c r="BL1694" s="69"/>
      <c r="BM1694" s="69"/>
      <c r="BN1694" s="69"/>
      <c r="BO1694" s="69"/>
      <c r="BP1694" s="69"/>
      <c r="BQ1694" s="69"/>
      <c r="BR1694" s="69"/>
      <c r="BS1694" s="69"/>
      <c r="BT1694" s="69"/>
    </row>
    <row r="1695" spans="16:72" ht="12.75"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  <c r="BB1695" s="69"/>
      <c r="BC1695" s="69"/>
      <c r="BD1695" s="69"/>
      <c r="BE1695" s="69"/>
      <c r="BF1695" s="69"/>
      <c r="BG1695" s="69"/>
      <c r="BH1695" s="69"/>
      <c r="BI1695" s="69"/>
      <c r="BJ1695" s="69"/>
      <c r="BK1695" s="69"/>
      <c r="BL1695" s="69"/>
      <c r="BM1695" s="69"/>
      <c r="BN1695" s="69"/>
      <c r="BO1695" s="69"/>
      <c r="BP1695" s="69"/>
      <c r="BQ1695" s="69"/>
      <c r="BR1695" s="69"/>
      <c r="BS1695" s="69"/>
      <c r="BT1695" s="69"/>
    </row>
    <row r="1696" spans="16:72" ht="12.75"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69"/>
      <c r="AY1696" s="69"/>
      <c r="AZ1696" s="69"/>
      <c r="BA1696" s="69"/>
      <c r="BB1696" s="69"/>
      <c r="BC1696" s="69"/>
      <c r="BD1696" s="69"/>
      <c r="BE1696" s="69"/>
      <c r="BF1696" s="69"/>
      <c r="BG1696" s="69"/>
      <c r="BH1696" s="69"/>
      <c r="BI1696" s="69"/>
      <c r="BJ1696" s="69"/>
      <c r="BK1696" s="69"/>
      <c r="BL1696" s="69"/>
      <c r="BM1696" s="69"/>
      <c r="BN1696" s="69"/>
      <c r="BO1696" s="69"/>
      <c r="BP1696" s="69"/>
      <c r="BQ1696" s="69"/>
      <c r="BR1696" s="69"/>
      <c r="BS1696" s="69"/>
      <c r="BT1696" s="69"/>
    </row>
    <row r="1697" spans="16:72" ht="12.75"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69"/>
      <c r="AY1697" s="69"/>
      <c r="AZ1697" s="69"/>
      <c r="BA1697" s="69"/>
      <c r="BB1697" s="69"/>
      <c r="BC1697" s="69"/>
      <c r="BD1697" s="69"/>
      <c r="BE1697" s="69"/>
      <c r="BF1697" s="69"/>
      <c r="BG1697" s="69"/>
      <c r="BH1697" s="69"/>
      <c r="BI1697" s="69"/>
      <c r="BJ1697" s="69"/>
      <c r="BK1697" s="69"/>
      <c r="BL1697" s="69"/>
      <c r="BM1697" s="69"/>
      <c r="BN1697" s="69"/>
      <c r="BO1697" s="69"/>
      <c r="BP1697" s="69"/>
      <c r="BQ1697" s="69"/>
      <c r="BR1697" s="69"/>
      <c r="BS1697" s="69"/>
      <c r="BT1697" s="69"/>
    </row>
    <row r="1698" spans="16:72" ht="12.75"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69"/>
      <c r="AY1698" s="69"/>
      <c r="AZ1698" s="69"/>
      <c r="BA1698" s="69"/>
      <c r="BB1698" s="69"/>
      <c r="BC1698" s="69"/>
      <c r="BD1698" s="69"/>
      <c r="BE1698" s="69"/>
      <c r="BF1698" s="69"/>
      <c r="BG1698" s="69"/>
      <c r="BH1698" s="69"/>
      <c r="BI1698" s="69"/>
      <c r="BJ1698" s="69"/>
      <c r="BK1698" s="69"/>
      <c r="BL1698" s="69"/>
      <c r="BM1698" s="69"/>
      <c r="BN1698" s="69"/>
      <c r="BO1698" s="69"/>
      <c r="BP1698" s="69"/>
      <c r="BQ1698" s="69"/>
      <c r="BR1698" s="69"/>
      <c r="BS1698" s="69"/>
      <c r="BT1698" s="69"/>
    </row>
    <row r="1699" spans="16:72" ht="12.75"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  <c r="BB1699" s="69"/>
      <c r="BC1699" s="69"/>
      <c r="BD1699" s="69"/>
      <c r="BE1699" s="69"/>
      <c r="BF1699" s="69"/>
      <c r="BG1699" s="69"/>
      <c r="BH1699" s="69"/>
      <c r="BI1699" s="69"/>
      <c r="BJ1699" s="69"/>
      <c r="BK1699" s="69"/>
      <c r="BL1699" s="69"/>
      <c r="BM1699" s="69"/>
      <c r="BN1699" s="69"/>
      <c r="BO1699" s="69"/>
      <c r="BP1699" s="69"/>
      <c r="BQ1699" s="69"/>
      <c r="BR1699" s="69"/>
      <c r="BS1699" s="69"/>
      <c r="BT1699" s="69"/>
    </row>
    <row r="1700" spans="16:72" ht="12.75"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69"/>
      <c r="AY1700" s="69"/>
      <c r="AZ1700" s="69"/>
      <c r="BA1700" s="69"/>
      <c r="BB1700" s="69"/>
      <c r="BC1700" s="69"/>
      <c r="BD1700" s="69"/>
      <c r="BE1700" s="69"/>
      <c r="BF1700" s="69"/>
      <c r="BG1700" s="69"/>
      <c r="BH1700" s="69"/>
      <c r="BI1700" s="69"/>
      <c r="BJ1700" s="69"/>
      <c r="BK1700" s="69"/>
      <c r="BL1700" s="69"/>
      <c r="BM1700" s="69"/>
      <c r="BN1700" s="69"/>
      <c r="BO1700" s="69"/>
      <c r="BP1700" s="69"/>
      <c r="BQ1700" s="69"/>
      <c r="BR1700" s="69"/>
      <c r="BS1700" s="69"/>
      <c r="BT1700" s="69"/>
    </row>
    <row r="1701" spans="16:72" ht="12.75"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69"/>
      <c r="AY1701" s="69"/>
      <c r="AZ1701" s="69"/>
      <c r="BA1701" s="69"/>
      <c r="BB1701" s="69"/>
      <c r="BC1701" s="69"/>
      <c r="BD1701" s="69"/>
      <c r="BE1701" s="69"/>
      <c r="BF1701" s="69"/>
      <c r="BG1701" s="69"/>
      <c r="BH1701" s="69"/>
      <c r="BI1701" s="69"/>
      <c r="BJ1701" s="69"/>
      <c r="BK1701" s="69"/>
      <c r="BL1701" s="69"/>
      <c r="BM1701" s="69"/>
      <c r="BN1701" s="69"/>
      <c r="BO1701" s="69"/>
      <c r="BP1701" s="69"/>
      <c r="BQ1701" s="69"/>
      <c r="BR1701" s="69"/>
      <c r="BS1701" s="69"/>
      <c r="BT1701" s="69"/>
    </row>
    <row r="1702" spans="16:72" ht="12.75"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69"/>
      <c r="AY1702" s="69"/>
      <c r="AZ1702" s="69"/>
      <c r="BA1702" s="69"/>
      <c r="BB1702" s="69"/>
      <c r="BC1702" s="69"/>
      <c r="BD1702" s="69"/>
      <c r="BE1702" s="69"/>
      <c r="BF1702" s="69"/>
      <c r="BG1702" s="69"/>
      <c r="BH1702" s="69"/>
      <c r="BI1702" s="69"/>
      <c r="BJ1702" s="69"/>
      <c r="BK1702" s="69"/>
      <c r="BL1702" s="69"/>
      <c r="BM1702" s="69"/>
      <c r="BN1702" s="69"/>
      <c r="BO1702" s="69"/>
      <c r="BP1702" s="69"/>
      <c r="BQ1702" s="69"/>
      <c r="BR1702" s="69"/>
      <c r="BS1702" s="69"/>
      <c r="BT1702" s="69"/>
    </row>
    <row r="1703" spans="16:72" ht="12.75"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69"/>
      <c r="AY1703" s="69"/>
      <c r="AZ1703" s="69"/>
      <c r="BA1703" s="69"/>
      <c r="BB1703" s="69"/>
      <c r="BC1703" s="69"/>
      <c r="BD1703" s="69"/>
      <c r="BE1703" s="69"/>
      <c r="BF1703" s="69"/>
      <c r="BG1703" s="69"/>
      <c r="BH1703" s="69"/>
      <c r="BI1703" s="69"/>
      <c r="BJ1703" s="69"/>
      <c r="BK1703" s="69"/>
      <c r="BL1703" s="69"/>
      <c r="BM1703" s="69"/>
      <c r="BN1703" s="69"/>
      <c r="BO1703" s="69"/>
      <c r="BP1703" s="69"/>
      <c r="BQ1703" s="69"/>
      <c r="BR1703" s="69"/>
      <c r="BS1703" s="69"/>
      <c r="BT1703" s="69"/>
    </row>
    <row r="1704" spans="16:72" ht="12.75"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  <c r="BB1704" s="69"/>
      <c r="BC1704" s="69"/>
      <c r="BD1704" s="69"/>
      <c r="BE1704" s="69"/>
      <c r="BF1704" s="69"/>
      <c r="BG1704" s="69"/>
      <c r="BH1704" s="69"/>
      <c r="BI1704" s="69"/>
      <c r="BJ1704" s="69"/>
      <c r="BK1704" s="69"/>
      <c r="BL1704" s="69"/>
      <c r="BM1704" s="69"/>
      <c r="BN1704" s="69"/>
      <c r="BO1704" s="69"/>
      <c r="BP1704" s="69"/>
      <c r="BQ1704" s="69"/>
      <c r="BR1704" s="69"/>
      <c r="BS1704" s="69"/>
      <c r="BT1704" s="69"/>
    </row>
    <row r="1705" spans="16:72" ht="12.75"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  <c r="BB1705" s="69"/>
      <c r="BC1705" s="69"/>
      <c r="BD1705" s="69"/>
      <c r="BE1705" s="69"/>
      <c r="BF1705" s="69"/>
      <c r="BG1705" s="69"/>
      <c r="BH1705" s="69"/>
      <c r="BI1705" s="69"/>
      <c r="BJ1705" s="69"/>
      <c r="BK1705" s="69"/>
      <c r="BL1705" s="69"/>
      <c r="BM1705" s="69"/>
      <c r="BN1705" s="69"/>
      <c r="BO1705" s="69"/>
      <c r="BP1705" s="69"/>
      <c r="BQ1705" s="69"/>
      <c r="BR1705" s="69"/>
      <c r="BS1705" s="69"/>
      <c r="BT1705" s="69"/>
    </row>
    <row r="1706" spans="16:72" ht="12.75"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  <c r="BB1706" s="69"/>
      <c r="BC1706" s="69"/>
      <c r="BD1706" s="69"/>
      <c r="BE1706" s="69"/>
      <c r="BF1706" s="69"/>
      <c r="BG1706" s="69"/>
      <c r="BH1706" s="69"/>
      <c r="BI1706" s="69"/>
      <c r="BJ1706" s="69"/>
      <c r="BK1706" s="69"/>
      <c r="BL1706" s="69"/>
      <c r="BM1706" s="69"/>
      <c r="BN1706" s="69"/>
      <c r="BO1706" s="69"/>
      <c r="BP1706" s="69"/>
      <c r="BQ1706" s="69"/>
      <c r="BR1706" s="69"/>
      <c r="BS1706" s="69"/>
      <c r="BT1706" s="69"/>
    </row>
    <row r="1707" spans="16:72" ht="12.75"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69"/>
      <c r="AY1707" s="69"/>
      <c r="AZ1707" s="69"/>
      <c r="BA1707" s="69"/>
      <c r="BB1707" s="69"/>
      <c r="BC1707" s="69"/>
      <c r="BD1707" s="69"/>
      <c r="BE1707" s="69"/>
      <c r="BF1707" s="69"/>
      <c r="BG1707" s="69"/>
      <c r="BH1707" s="69"/>
      <c r="BI1707" s="69"/>
      <c r="BJ1707" s="69"/>
      <c r="BK1707" s="69"/>
      <c r="BL1707" s="69"/>
      <c r="BM1707" s="69"/>
      <c r="BN1707" s="69"/>
      <c r="BO1707" s="69"/>
      <c r="BP1707" s="69"/>
      <c r="BQ1707" s="69"/>
      <c r="BR1707" s="69"/>
      <c r="BS1707" s="69"/>
      <c r="BT1707" s="69"/>
    </row>
    <row r="1708" spans="16:72" ht="12.75"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69"/>
      <c r="AY1708" s="69"/>
      <c r="AZ1708" s="69"/>
      <c r="BA1708" s="69"/>
      <c r="BB1708" s="69"/>
      <c r="BC1708" s="69"/>
      <c r="BD1708" s="69"/>
      <c r="BE1708" s="69"/>
      <c r="BF1708" s="69"/>
      <c r="BG1708" s="69"/>
      <c r="BH1708" s="69"/>
      <c r="BI1708" s="69"/>
      <c r="BJ1708" s="69"/>
      <c r="BK1708" s="69"/>
      <c r="BL1708" s="69"/>
      <c r="BM1708" s="69"/>
      <c r="BN1708" s="69"/>
      <c r="BO1708" s="69"/>
      <c r="BP1708" s="69"/>
      <c r="BQ1708" s="69"/>
      <c r="BR1708" s="69"/>
      <c r="BS1708" s="69"/>
      <c r="BT1708" s="69"/>
    </row>
    <row r="1709" spans="16:72" ht="12.75"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  <c r="BB1709" s="69"/>
      <c r="BC1709" s="69"/>
      <c r="BD1709" s="69"/>
      <c r="BE1709" s="69"/>
      <c r="BF1709" s="69"/>
      <c r="BG1709" s="69"/>
      <c r="BH1709" s="69"/>
      <c r="BI1709" s="69"/>
      <c r="BJ1709" s="69"/>
      <c r="BK1709" s="69"/>
      <c r="BL1709" s="69"/>
      <c r="BM1709" s="69"/>
      <c r="BN1709" s="69"/>
      <c r="BO1709" s="69"/>
      <c r="BP1709" s="69"/>
      <c r="BQ1709" s="69"/>
      <c r="BR1709" s="69"/>
      <c r="BS1709" s="69"/>
      <c r="BT1709" s="69"/>
    </row>
    <row r="1710" spans="16:72" ht="12.75"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  <c r="BB1710" s="69"/>
      <c r="BC1710" s="69"/>
      <c r="BD1710" s="69"/>
      <c r="BE1710" s="69"/>
      <c r="BF1710" s="69"/>
      <c r="BG1710" s="69"/>
      <c r="BH1710" s="69"/>
      <c r="BI1710" s="69"/>
      <c r="BJ1710" s="69"/>
      <c r="BK1710" s="69"/>
      <c r="BL1710" s="69"/>
      <c r="BM1710" s="69"/>
      <c r="BN1710" s="69"/>
      <c r="BO1710" s="69"/>
      <c r="BP1710" s="69"/>
      <c r="BQ1710" s="69"/>
      <c r="BR1710" s="69"/>
      <c r="BS1710" s="69"/>
      <c r="BT1710" s="69"/>
    </row>
    <row r="1711" spans="16:72" ht="12.75"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69"/>
      <c r="AY1711" s="69"/>
      <c r="AZ1711" s="69"/>
      <c r="BA1711" s="69"/>
      <c r="BB1711" s="69"/>
      <c r="BC1711" s="69"/>
      <c r="BD1711" s="69"/>
      <c r="BE1711" s="69"/>
      <c r="BF1711" s="69"/>
      <c r="BG1711" s="69"/>
      <c r="BH1711" s="69"/>
      <c r="BI1711" s="69"/>
      <c r="BJ1711" s="69"/>
      <c r="BK1711" s="69"/>
      <c r="BL1711" s="69"/>
      <c r="BM1711" s="69"/>
      <c r="BN1711" s="69"/>
      <c r="BO1711" s="69"/>
      <c r="BP1711" s="69"/>
      <c r="BQ1711" s="69"/>
      <c r="BR1711" s="69"/>
      <c r="BS1711" s="69"/>
      <c r="BT1711" s="69"/>
    </row>
    <row r="1712" spans="16:72" ht="12.75"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69"/>
      <c r="AY1712" s="69"/>
      <c r="AZ1712" s="69"/>
      <c r="BA1712" s="69"/>
      <c r="BB1712" s="69"/>
      <c r="BC1712" s="69"/>
      <c r="BD1712" s="69"/>
      <c r="BE1712" s="69"/>
      <c r="BF1712" s="69"/>
      <c r="BG1712" s="69"/>
      <c r="BH1712" s="69"/>
      <c r="BI1712" s="69"/>
      <c r="BJ1712" s="69"/>
      <c r="BK1712" s="69"/>
      <c r="BL1712" s="69"/>
      <c r="BM1712" s="69"/>
      <c r="BN1712" s="69"/>
      <c r="BO1712" s="69"/>
      <c r="BP1712" s="69"/>
      <c r="BQ1712" s="69"/>
      <c r="BR1712" s="69"/>
      <c r="BS1712" s="69"/>
      <c r="BT1712" s="69"/>
    </row>
    <row r="1713" spans="16:72" ht="12.75"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69"/>
      <c r="AY1713" s="69"/>
      <c r="AZ1713" s="69"/>
      <c r="BA1713" s="69"/>
      <c r="BB1713" s="69"/>
      <c r="BC1713" s="69"/>
      <c r="BD1713" s="69"/>
      <c r="BE1713" s="69"/>
      <c r="BF1713" s="69"/>
      <c r="BG1713" s="69"/>
      <c r="BH1713" s="69"/>
      <c r="BI1713" s="69"/>
      <c r="BJ1713" s="69"/>
      <c r="BK1713" s="69"/>
      <c r="BL1713" s="69"/>
      <c r="BM1713" s="69"/>
      <c r="BN1713" s="69"/>
      <c r="BO1713" s="69"/>
      <c r="BP1713" s="69"/>
      <c r="BQ1713" s="69"/>
      <c r="BR1713" s="69"/>
      <c r="BS1713" s="69"/>
      <c r="BT1713" s="69"/>
    </row>
    <row r="1714" spans="16:72" ht="12.75"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  <c r="BB1714" s="69"/>
      <c r="BC1714" s="69"/>
      <c r="BD1714" s="69"/>
      <c r="BE1714" s="69"/>
      <c r="BF1714" s="69"/>
      <c r="BG1714" s="69"/>
      <c r="BH1714" s="69"/>
      <c r="BI1714" s="69"/>
      <c r="BJ1714" s="69"/>
      <c r="BK1714" s="69"/>
      <c r="BL1714" s="69"/>
      <c r="BM1714" s="69"/>
      <c r="BN1714" s="69"/>
      <c r="BO1714" s="69"/>
      <c r="BP1714" s="69"/>
      <c r="BQ1714" s="69"/>
      <c r="BR1714" s="69"/>
      <c r="BS1714" s="69"/>
      <c r="BT1714" s="69"/>
    </row>
    <row r="1715" spans="16:72" ht="12.75"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  <c r="BB1715" s="69"/>
      <c r="BC1715" s="69"/>
      <c r="BD1715" s="69"/>
      <c r="BE1715" s="69"/>
      <c r="BF1715" s="69"/>
      <c r="BG1715" s="69"/>
      <c r="BH1715" s="69"/>
      <c r="BI1715" s="69"/>
      <c r="BJ1715" s="69"/>
      <c r="BK1715" s="69"/>
      <c r="BL1715" s="69"/>
      <c r="BM1715" s="69"/>
      <c r="BN1715" s="69"/>
      <c r="BO1715" s="69"/>
      <c r="BP1715" s="69"/>
      <c r="BQ1715" s="69"/>
      <c r="BR1715" s="69"/>
      <c r="BS1715" s="69"/>
      <c r="BT1715" s="69"/>
    </row>
    <row r="1716" spans="16:72" ht="12.75"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  <c r="BM1716" s="69"/>
      <c r="BN1716" s="69"/>
      <c r="BO1716" s="69"/>
      <c r="BP1716" s="69"/>
      <c r="BQ1716" s="69"/>
      <c r="BR1716" s="69"/>
      <c r="BS1716" s="69"/>
      <c r="BT1716" s="69"/>
    </row>
    <row r="1717" spans="16:72" ht="12.75"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  <c r="BB1717" s="69"/>
      <c r="BC1717" s="69"/>
      <c r="BD1717" s="69"/>
      <c r="BE1717" s="69"/>
      <c r="BF1717" s="69"/>
      <c r="BG1717" s="69"/>
      <c r="BH1717" s="69"/>
      <c r="BI1717" s="69"/>
      <c r="BJ1717" s="69"/>
      <c r="BK1717" s="69"/>
      <c r="BL1717" s="69"/>
      <c r="BM1717" s="69"/>
      <c r="BN1717" s="69"/>
      <c r="BO1717" s="69"/>
      <c r="BP1717" s="69"/>
      <c r="BQ1717" s="69"/>
      <c r="BR1717" s="69"/>
      <c r="BS1717" s="69"/>
      <c r="BT1717" s="69"/>
    </row>
    <row r="1718" spans="16:72" ht="12.75"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69"/>
      <c r="AY1718" s="69"/>
      <c r="AZ1718" s="69"/>
      <c r="BA1718" s="69"/>
      <c r="BB1718" s="69"/>
      <c r="BC1718" s="69"/>
      <c r="BD1718" s="69"/>
      <c r="BE1718" s="69"/>
      <c r="BF1718" s="69"/>
      <c r="BG1718" s="69"/>
      <c r="BH1718" s="69"/>
      <c r="BI1718" s="69"/>
      <c r="BJ1718" s="69"/>
      <c r="BK1718" s="69"/>
      <c r="BL1718" s="69"/>
      <c r="BM1718" s="69"/>
      <c r="BN1718" s="69"/>
      <c r="BO1718" s="69"/>
      <c r="BP1718" s="69"/>
      <c r="BQ1718" s="69"/>
      <c r="BR1718" s="69"/>
      <c r="BS1718" s="69"/>
      <c r="BT1718" s="69"/>
    </row>
    <row r="1719" spans="16:72" ht="12.75"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69"/>
      <c r="AY1719" s="69"/>
      <c r="AZ1719" s="69"/>
      <c r="BA1719" s="69"/>
      <c r="BB1719" s="69"/>
      <c r="BC1719" s="69"/>
      <c r="BD1719" s="69"/>
      <c r="BE1719" s="69"/>
      <c r="BF1719" s="69"/>
      <c r="BG1719" s="69"/>
      <c r="BH1719" s="69"/>
      <c r="BI1719" s="69"/>
      <c r="BJ1719" s="69"/>
      <c r="BK1719" s="69"/>
      <c r="BL1719" s="69"/>
      <c r="BM1719" s="69"/>
      <c r="BN1719" s="69"/>
      <c r="BO1719" s="69"/>
      <c r="BP1719" s="69"/>
      <c r="BQ1719" s="69"/>
      <c r="BR1719" s="69"/>
      <c r="BS1719" s="69"/>
      <c r="BT1719" s="69"/>
    </row>
    <row r="1720" spans="16:72" ht="12.75"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69"/>
      <c r="AY1720" s="69"/>
      <c r="AZ1720" s="69"/>
      <c r="BA1720" s="69"/>
      <c r="BB1720" s="69"/>
      <c r="BC1720" s="69"/>
      <c r="BD1720" s="69"/>
      <c r="BE1720" s="69"/>
      <c r="BF1720" s="69"/>
      <c r="BG1720" s="69"/>
      <c r="BH1720" s="69"/>
      <c r="BI1720" s="69"/>
      <c r="BJ1720" s="69"/>
      <c r="BK1720" s="69"/>
      <c r="BL1720" s="69"/>
      <c r="BM1720" s="69"/>
      <c r="BN1720" s="69"/>
      <c r="BO1720" s="69"/>
      <c r="BP1720" s="69"/>
      <c r="BQ1720" s="69"/>
      <c r="BR1720" s="69"/>
      <c r="BS1720" s="69"/>
      <c r="BT1720" s="69"/>
    </row>
    <row r="1721" spans="16:72" ht="12.75"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69"/>
      <c r="AY1721" s="69"/>
      <c r="AZ1721" s="69"/>
      <c r="BA1721" s="69"/>
      <c r="BB1721" s="69"/>
      <c r="BC1721" s="69"/>
      <c r="BD1721" s="69"/>
      <c r="BE1721" s="69"/>
      <c r="BF1721" s="69"/>
      <c r="BG1721" s="69"/>
      <c r="BH1721" s="69"/>
      <c r="BI1721" s="69"/>
      <c r="BJ1721" s="69"/>
      <c r="BK1721" s="69"/>
      <c r="BL1721" s="69"/>
      <c r="BM1721" s="69"/>
      <c r="BN1721" s="69"/>
      <c r="BO1721" s="69"/>
      <c r="BP1721" s="69"/>
      <c r="BQ1721" s="69"/>
      <c r="BR1721" s="69"/>
      <c r="BS1721" s="69"/>
      <c r="BT1721" s="69"/>
    </row>
    <row r="1722" spans="16:72" ht="12.75"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69"/>
      <c r="AY1722" s="69"/>
      <c r="AZ1722" s="69"/>
      <c r="BA1722" s="69"/>
      <c r="BB1722" s="69"/>
      <c r="BC1722" s="69"/>
      <c r="BD1722" s="69"/>
      <c r="BE1722" s="69"/>
      <c r="BF1722" s="69"/>
      <c r="BG1722" s="69"/>
      <c r="BH1722" s="69"/>
      <c r="BI1722" s="69"/>
      <c r="BJ1722" s="69"/>
      <c r="BK1722" s="69"/>
      <c r="BL1722" s="69"/>
      <c r="BM1722" s="69"/>
      <c r="BN1722" s="69"/>
      <c r="BO1722" s="69"/>
      <c r="BP1722" s="69"/>
      <c r="BQ1722" s="69"/>
      <c r="BR1722" s="69"/>
      <c r="BS1722" s="69"/>
      <c r="BT1722" s="69"/>
    </row>
    <row r="1723" spans="16:72" ht="12.75"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69"/>
      <c r="AY1723" s="69"/>
      <c r="AZ1723" s="69"/>
      <c r="BA1723" s="69"/>
      <c r="BB1723" s="69"/>
      <c r="BC1723" s="69"/>
      <c r="BD1723" s="69"/>
      <c r="BE1723" s="69"/>
      <c r="BF1723" s="69"/>
      <c r="BG1723" s="69"/>
      <c r="BH1723" s="69"/>
      <c r="BI1723" s="69"/>
      <c r="BJ1723" s="69"/>
      <c r="BK1723" s="69"/>
      <c r="BL1723" s="69"/>
      <c r="BM1723" s="69"/>
      <c r="BN1723" s="69"/>
      <c r="BO1723" s="69"/>
      <c r="BP1723" s="69"/>
      <c r="BQ1723" s="69"/>
      <c r="BR1723" s="69"/>
      <c r="BS1723" s="69"/>
      <c r="BT1723" s="69"/>
    </row>
    <row r="1724" spans="16:72" ht="12.75"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69"/>
      <c r="AY1724" s="69"/>
      <c r="AZ1724" s="69"/>
      <c r="BA1724" s="69"/>
      <c r="BB1724" s="69"/>
      <c r="BC1724" s="69"/>
      <c r="BD1724" s="69"/>
      <c r="BE1724" s="69"/>
      <c r="BF1724" s="69"/>
      <c r="BG1724" s="69"/>
      <c r="BH1724" s="69"/>
      <c r="BI1724" s="69"/>
      <c r="BJ1724" s="69"/>
      <c r="BK1724" s="69"/>
      <c r="BL1724" s="69"/>
      <c r="BM1724" s="69"/>
      <c r="BN1724" s="69"/>
      <c r="BO1724" s="69"/>
      <c r="BP1724" s="69"/>
      <c r="BQ1724" s="69"/>
      <c r="BR1724" s="69"/>
      <c r="BS1724" s="69"/>
      <c r="BT1724" s="69"/>
    </row>
    <row r="1725" spans="16:72" ht="12.75"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69"/>
      <c r="AY1725" s="69"/>
      <c r="AZ1725" s="69"/>
      <c r="BA1725" s="69"/>
      <c r="BB1725" s="69"/>
      <c r="BC1725" s="69"/>
      <c r="BD1725" s="69"/>
      <c r="BE1725" s="69"/>
      <c r="BF1725" s="69"/>
      <c r="BG1725" s="69"/>
      <c r="BH1725" s="69"/>
      <c r="BI1725" s="69"/>
      <c r="BJ1725" s="69"/>
      <c r="BK1725" s="69"/>
      <c r="BL1725" s="69"/>
      <c r="BM1725" s="69"/>
      <c r="BN1725" s="69"/>
      <c r="BO1725" s="69"/>
      <c r="BP1725" s="69"/>
      <c r="BQ1725" s="69"/>
      <c r="BR1725" s="69"/>
      <c r="BS1725" s="69"/>
      <c r="BT1725" s="69"/>
    </row>
    <row r="1726" spans="16:72" ht="12.75"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69"/>
      <c r="AY1726" s="69"/>
      <c r="AZ1726" s="69"/>
      <c r="BA1726" s="69"/>
      <c r="BB1726" s="69"/>
      <c r="BC1726" s="69"/>
      <c r="BD1726" s="69"/>
      <c r="BE1726" s="69"/>
      <c r="BF1726" s="69"/>
      <c r="BG1726" s="69"/>
      <c r="BH1726" s="69"/>
      <c r="BI1726" s="69"/>
      <c r="BJ1726" s="69"/>
      <c r="BK1726" s="69"/>
      <c r="BL1726" s="69"/>
      <c r="BM1726" s="69"/>
      <c r="BN1726" s="69"/>
      <c r="BO1726" s="69"/>
      <c r="BP1726" s="69"/>
      <c r="BQ1726" s="69"/>
      <c r="BR1726" s="69"/>
      <c r="BS1726" s="69"/>
      <c r="BT1726" s="69"/>
    </row>
    <row r="1727" spans="16:72" ht="12.75"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  <c r="BB1727" s="69"/>
      <c r="BC1727" s="69"/>
      <c r="BD1727" s="69"/>
      <c r="BE1727" s="69"/>
      <c r="BF1727" s="69"/>
      <c r="BG1727" s="69"/>
      <c r="BH1727" s="69"/>
      <c r="BI1727" s="69"/>
      <c r="BJ1727" s="69"/>
      <c r="BK1727" s="69"/>
      <c r="BL1727" s="69"/>
      <c r="BM1727" s="69"/>
      <c r="BN1727" s="69"/>
      <c r="BO1727" s="69"/>
      <c r="BP1727" s="69"/>
      <c r="BQ1727" s="69"/>
      <c r="BR1727" s="69"/>
      <c r="BS1727" s="69"/>
      <c r="BT1727" s="69"/>
    </row>
    <row r="1728" spans="16:72" ht="12.75"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69"/>
      <c r="AY1728" s="69"/>
      <c r="AZ1728" s="69"/>
      <c r="BA1728" s="69"/>
      <c r="BB1728" s="69"/>
      <c r="BC1728" s="69"/>
      <c r="BD1728" s="69"/>
      <c r="BE1728" s="69"/>
      <c r="BF1728" s="69"/>
      <c r="BG1728" s="69"/>
      <c r="BH1728" s="69"/>
      <c r="BI1728" s="69"/>
      <c r="BJ1728" s="69"/>
      <c r="BK1728" s="69"/>
      <c r="BL1728" s="69"/>
      <c r="BM1728" s="69"/>
      <c r="BN1728" s="69"/>
      <c r="BO1728" s="69"/>
      <c r="BP1728" s="69"/>
      <c r="BQ1728" s="69"/>
      <c r="BR1728" s="69"/>
      <c r="BS1728" s="69"/>
      <c r="BT1728" s="69"/>
    </row>
    <row r="1729" spans="16:72" ht="12.75"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69"/>
      <c r="AY1729" s="69"/>
      <c r="AZ1729" s="69"/>
      <c r="BA1729" s="69"/>
      <c r="BB1729" s="69"/>
      <c r="BC1729" s="69"/>
      <c r="BD1729" s="69"/>
      <c r="BE1729" s="69"/>
      <c r="BF1729" s="69"/>
      <c r="BG1729" s="69"/>
      <c r="BH1729" s="69"/>
      <c r="BI1729" s="69"/>
      <c r="BJ1729" s="69"/>
      <c r="BK1729" s="69"/>
      <c r="BL1729" s="69"/>
      <c r="BM1729" s="69"/>
      <c r="BN1729" s="69"/>
      <c r="BO1729" s="69"/>
      <c r="BP1729" s="69"/>
      <c r="BQ1729" s="69"/>
      <c r="BR1729" s="69"/>
      <c r="BS1729" s="69"/>
      <c r="BT1729" s="69"/>
    </row>
    <row r="1730" spans="16:72" ht="12.75"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69"/>
      <c r="AY1730" s="69"/>
      <c r="AZ1730" s="69"/>
      <c r="BA1730" s="69"/>
      <c r="BB1730" s="69"/>
      <c r="BC1730" s="69"/>
      <c r="BD1730" s="69"/>
      <c r="BE1730" s="69"/>
      <c r="BF1730" s="69"/>
      <c r="BG1730" s="69"/>
      <c r="BH1730" s="69"/>
      <c r="BI1730" s="69"/>
      <c r="BJ1730" s="69"/>
      <c r="BK1730" s="69"/>
      <c r="BL1730" s="69"/>
      <c r="BM1730" s="69"/>
      <c r="BN1730" s="69"/>
      <c r="BO1730" s="69"/>
      <c r="BP1730" s="69"/>
      <c r="BQ1730" s="69"/>
      <c r="BR1730" s="69"/>
      <c r="BS1730" s="69"/>
      <c r="BT1730" s="69"/>
    </row>
    <row r="1731" spans="16:72" ht="12.75"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69"/>
      <c r="AY1731" s="69"/>
      <c r="AZ1731" s="69"/>
      <c r="BA1731" s="69"/>
      <c r="BB1731" s="69"/>
      <c r="BC1731" s="69"/>
      <c r="BD1731" s="69"/>
      <c r="BE1731" s="69"/>
      <c r="BF1731" s="69"/>
      <c r="BG1731" s="69"/>
      <c r="BH1731" s="69"/>
      <c r="BI1731" s="69"/>
      <c r="BJ1731" s="69"/>
      <c r="BK1731" s="69"/>
      <c r="BL1731" s="69"/>
      <c r="BM1731" s="69"/>
      <c r="BN1731" s="69"/>
      <c r="BO1731" s="69"/>
      <c r="BP1731" s="69"/>
      <c r="BQ1731" s="69"/>
      <c r="BR1731" s="69"/>
      <c r="BS1731" s="69"/>
      <c r="BT1731" s="69"/>
    </row>
    <row r="1732" spans="16:72" ht="12.75"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69"/>
      <c r="AY1732" s="69"/>
      <c r="AZ1732" s="69"/>
      <c r="BA1732" s="69"/>
      <c r="BB1732" s="69"/>
      <c r="BC1732" s="69"/>
      <c r="BD1732" s="69"/>
      <c r="BE1732" s="69"/>
      <c r="BF1732" s="69"/>
      <c r="BG1732" s="69"/>
      <c r="BH1732" s="69"/>
      <c r="BI1732" s="69"/>
      <c r="BJ1732" s="69"/>
      <c r="BK1732" s="69"/>
      <c r="BL1732" s="69"/>
      <c r="BM1732" s="69"/>
      <c r="BN1732" s="69"/>
      <c r="BO1732" s="69"/>
      <c r="BP1732" s="69"/>
      <c r="BQ1732" s="69"/>
      <c r="BR1732" s="69"/>
      <c r="BS1732" s="69"/>
      <c r="BT1732" s="69"/>
    </row>
    <row r="1733" spans="16:72" ht="12.75"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  <c r="BB1733" s="69"/>
      <c r="BC1733" s="69"/>
      <c r="BD1733" s="69"/>
      <c r="BE1733" s="69"/>
      <c r="BF1733" s="69"/>
      <c r="BG1733" s="69"/>
      <c r="BH1733" s="69"/>
      <c r="BI1733" s="69"/>
      <c r="BJ1733" s="69"/>
      <c r="BK1733" s="69"/>
      <c r="BL1733" s="69"/>
      <c r="BM1733" s="69"/>
      <c r="BN1733" s="69"/>
      <c r="BO1733" s="69"/>
      <c r="BP1733" s="69"/>
      <c r="BQ1733" s="69"/>
      <c r="BR1733" s="69"/>
      <c r="BS1733" s="69"/>
      <c r="BT1733" s="69"/>
    </row>
    <row r="1734" spans="16:72" ht="12.75"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</row>
    <row r="1735" spans="16:72" ht="12.75"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  <c r="BM1735" s="69"/>
      <c r="BN1735" s="69"/>
      <c r="BO1735" s="69"/>
      <c r="BP1735" s="69"/>
      <c r="BQ1735" s="69"/>
      <c r="BR1735" s="69"/>
      <c r="BS1735" s="69"/>
      <c r="BT1735" s="69"/>
    </row>
    <row r="1736" spans="16:72" ht="12.75"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69"/>
      <c r="AY1736" s="69"/>
      <c r="AZ1736" s="69"/>
      <c r="BA1736" s="69"/>
      <c r="BB1736" s="69"/>
      <c r="BC1736" s="69"/>
      <c r="BD1736" s="69"/>
      <c r="BE1736" s="69"/>
      <c r="BF1736" s="69"/>
      <c r="BG1736" s="69"/>
      <c r="BH1736" s="69"/>
      <c r="BI1736" s="69"/>
      <c r="BJ1736" s="69"/>
      <c r="BK1736" s="69"/>
      <c r="BL1736" s="69"/>
      <c r="BM1736" s="69"/>
      <c r="BN1736" s="69"/>
      <c r="BO1736" s="69"/>
      <c r="BP1736" s="69"/>
      <c r="BQ1736" s="69"/>
      <c r="BR1736" s="69"/>
      <c r="BS1736" s="69"/>
      <c r="BT1736" s="69"/>
    </row>
    <row r="1737" spans="16:72" ht="12.75"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69"/>
      <c r="AY1737" s="69"/>
      <c r="AZ1737" s="69"/>
      <c r="BA1737" s="69"/>
      <c r="BB1737" s="69"/>
      <c r="BC1737" s="69"/>
      <c r="BD1737" s="69"/>
      <c r="BE1737" s="69"/>
      <c r="BF1737" s="69"/>
      <c r="BG1737" s="69"/>
      <c r="BH1737" s="69"/>
      <c r="BI1737" s="69"/>
      <c r="BJ1737" s="69"/>
      <c r="BK1737" s="69"/>
      <c r="BL1737" s="69"/>
      <c r="BM1737" s="69"/>
      <c r="BN1737" s="69"/>
      <c r="BO1737" s="69"/>
      <c r="BP1737" s="69"/>
      <c r="BQ1737" s="69"/>
      <c r="BR1737" s="69"/>
      <c r="BS1737" s="69"/>
      <c r="BT1737" s="69"/>
    </row>
    <row r="1738" spans="16:72" ht="12.75"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  <c r="BB1738" s="69"/>
      <c r="BC1738" s="69"/>
      <c r="BD1738" s="69"/>
      <c r="BE1738" s="69"/>
      <c r="BF1738" s="69"/>
      <c r="BG1738" s="69"/>
      <c r="BH1738" s="69"/>
      <c r="BI1738" s="69"/>
      <c r="BJ1738" s="69"/>
      <c r="BK1738" s="69"/>
      <c r="BL1738" s="69"/>
      <c r="BM1738" s="69"/>
      <c r="BN1738" s="69"/>
      <c r="BO1738" s="69"/>
      <c r="BP1738" s="69"/>
      <c r="BQ1738" s="69"/>
      <c r="BR1738" s="69"/>
      <c r="BS1738" s="69"/>
      <c r="BT1738" s="69"/>
    </row>
    <row r="1739" spans="16:72" ht="12.75"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69"/>
      <c r="AY1739" s="69"/>
      <c r="AZ1739" s="69"/>
      <c r="BA1739" s="69"/>
      <c r="BB1739" s="69"/>
      <c r="BC1739" s="69"/>
      <c r="BD1739" s="69"/>
      <c r="BE1739" s="69"/>
      <c r="BF1739" s="69"/>
      <c r="BG1739" s="69"/>
      <c r="BH1739" s="69"/>
      <c r="BI1739" s="69"/>
      <c r="BJ1739" s="69"/>
      <c r="BK1739" s="69"/>
      <c r="BL1739" s="69"/>
      <c r="BM1739" s="69"/>
      <c r="BN1739" s="69"/>
      <c r="BO1739" s="69"/>
      <c r="BP1739" s="69"/>
      <c r="BQ1739" s="69"/>
      <c r="BR1739" s="69"/>
      <c r="BS1739" s="69"/>
      <c r="BT1739" s="69"/>
    </row>
    <row r="1740" spans="16:72" ht="12.75"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  <c r="BB1740" s="69"/>
      <c r="BC1740" s="69"/>
      <c r="BD1740" s="69"/>
      <c r="BE1740" s="69"/>
      <c r="BF1740" s="69"/>
      <c r="BG1740" s="69"/>
      <c r="BH1740" s="69"/>
      <c r="BI1740" s="69"/>
      <c r="BJ1740" s="69"/>
      <c r="BK1740" s="69"/>
      <c r="BL1740" s="69"/>
      <c r="BM1740" s="69"/>
      <c r="BN1740" s="69"/>
      <c r="BO1740" s="69"/>
      <c r="BP1740" s="69"/>
      <c r="BQ1740" s="69"/>
      <c r="BR1740" s="69"/>
      <c r="BS1740" s="69"/>
      <c r="BT1740" s="69"/>
    </row>
    <row r="1741" spans="16:72" ht="12.75"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  <c r="BB1741" s="69"/>
      <c r="BC1741" s="69"/>
      <c r="BD1741" s="69"/>
      <c r="BE1741" s="69"/>
      <c r="BF1741" s="69"/>
      <c r="BG1741" s="69"/>
      <c r="BH1741" s="69"/>
      <c r="BI1741" s="69"/>
      <c r="BJ1741" s="69"/>
      <c r="BK1741" s="69"/>
      <c r="BL1741" s="69"/>
      <c r="BM1741" s="69"/>
      <c r="BN1741" s="69"/>
      <c r="BO1741" s="69"/>
      <c r="BP1741" s="69"/>
      <c r="BQ1741" s="69"/>
      <c r="BR1741" s="69"/>
      <c r="BS1741" s="69"/>
      <c r="BT1741" s="69"/>
    </row>
    <row r="1742" spans="16:72" ht="12.75"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69"/>
      <c r="AY1742" s="69"/>
      <c r="AZ1742" s="69"/>
      <c r="BA1742" s="69"/>
      <c r="BB1742" s="69"/>
      <c r="BC1742" s="69"/>
      <c r="BD1742" s="69"/>
      <c r="BE1742" s="69"/>
      <c r="BF1742" s="69"/>
      <c r="BG1742" s="69"/>
      <c r="BH1742" s="69"/>
      <c r="BI1742" s="69"/>
      <c r="BJ1742" s="69"/>
      <c r="BK1742" s="69"/>
      <c r="BL1742" s="69"/>
      <c r="BM1742" s="69"/>
      <c r="BN1742" s="69"/>
      <c r="BO1742" s="69"/>
      <c r="BP1742" s="69"/>
      <c r="BQ1742" s="69"/>
      <c r="BR1742" s="69"/>
      <c r="BS1742" s="69"/>
      <c r="BT1742" s="69"/>
    </row>
    <row r="1743" spans="16:72" ht="12.75"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69"/>
      <c r="AY1743" s="69"/>
      <c r="AZ1743" s="69"/>
      <c r="BA1743" s="69"/>
      <c r="BB1743" s="69"/>
      <c r="BC1743" s="69"/>
      <c r="BD1743" s="69"/>
      <c r="BE1743" s="69"/>
      <c r="BF1743" s="69"/>
      <c r="BG1743" s="69"/>
      <c r="BH1743" s="69"/>
      <c r="BI1743" s="69"/>
      <c r="BJ1743" s="69"/>
      <c r="BK1743" s="69"/>
      <c r="BL1743" s="69"/>
      <c r="BM1743" s="69"/>
      <c r="BN1743" s="69"/>
      <c r="BO1743" s="69"/>
      <c r="BP1743" s="69"/>
      <c r="BQ1743" s="69"/>
      <c r="BR1743" s="69"/>
      <c r="BS1743" s="69"/>
      <c r="BT1743" s="69"/>
    </row>
    <row r="1744" spans="16:72" ht="12.75"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69"/>
      <c r="AY1744" s="69"/>
      <c r="AZ1744" s="69"/>
      <c r="BA1744" s="69"/>
      <c r="BB1744" s="69"/>
      <c r="BC1744" s="69"/>
      <c r="BD1744" s="69"/>
      <c r="BE1744" s="69"/>
      <c r="BF1744" s="69"/>
      <c r="BG1744" s="69"/>
      <c r="BH1744" s="69"/>
      <c r="BI1744" s="69"/>
      <c r="BJ1744" s="69"/>
      <c r="BK1744" s="69"/>
      <c r="BL1744" s="69"/>
      <c r="BM1744" s="69"/>
      <c r="BN1744" s="69"/>
      <c r="BO1744" s="69"/>
      <c r="BP1744" s="69"/>
      <c r="BQ1744" s="69"/>
      <c r="BR1744" s="69"/>
      <c r="BS1744" s="69"/>
      <c r="BT1744" s="69"/>
    </row>
    <row r="1745" spans="16:72" ht="12.75"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69"/>
      <c r="AY1745" s="69"/>
      <c r="AZ1745" s="69"/>
      <c r="BA1745" s="69"/>
      <c r="BB1745" s="69"/>
      <c r="BC1745" s="69"/>
      <c r="BD1745" s="69"/>
      <c r="BE1745" s="69"/>
      <c r="BF1745" s="69"/>
      <c r="BG1745" s="69"/>
      <c r="BH1745" s="69"/>
      <c r="BI1745" s="69"/>
      <c r="BJ1745" s="69"/>
      <c r="BK1745" s="69"/>
      <c r="BL1745" s="69"/>
      <c r="BM1745" s="69"/>
      <c r="BN1745" s="69"/>
      <c r="BO1745" s="69"/>
      <c r="BP1745" s="69"/>
      <c r="BQ1745" s="69"/>
      <c r="BR1745" s="69"/>
      <c r="BS1745" s="69"/>
      <c r="BT1745" s="69"/>
    </row>
    <row r="1746" spans="16:72" ht="12.75"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69"/>
      <c r="AY1746" s="69"/>
      <c r="AZ1746" s="69"/>
      <c r="BA1746" s="69"/>
      <c r="BB1746" s="69"/>
      <c r="BC1746" s="69"/>
      <c r="BD1746" s="69"/>
      <c r="BE1746" s="69"/>
      <c r="BF1746" s="69"/>
      <c r="BG1746" s="69"/>
      <c r="BH1746" s="69"/>
      <c r="BI1746" s="69"/>
      <c r="BJ1746" s="69"/>
      <c r="BK1746" s="69"/>
      <c r="BL1746" s="69"/>
      <c r="BM1746" s="69"/>
      <c r="BN1746" s="69"/>
      <c r="BO1746" s="69"/>
      <c r="BP1746" s="69"/>
      <c r="BQ1746" s="69"/>
      <c r="BR1746" s="69"/>
      <c r="BS1746" s="69"/>
      <c r="BT1746" s="69"/>
    </row>
    <row r="1747" spans="16:72" ht="12.75"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69"/>
      <c r="AY1747" s="69"/>
      <c r="AZ1747" s="69"/>
      <c r="BA1747" s="69"/>
      <c r="BB1747" s="69"/>
      <c r="BC1747" s="69"/>
      <c r="BD1747" s="69"/>
      <c r="BE1747" s="69"/>
      <c r="BF1747" s="69"/>
      <c r="BG1747" s="69"/>
      <c r="BH1747" s="69"/>
      <c r="BI1747" s="69"/>
      <c r="BJ1747" s="69"/>
      <c r="BK1747" s="69"/>
      <c r="BL1747" s="69"/>
      <c r="BM1747" s="69"/>
      <c r="BN1747" s="69"/>
      <c r="BO1747" s="69"/>
      <c r="BP1747" s="69"/>
      <c r="BQ1747" s="69"/>
      <c r="BR1747" s="69"/>
      <c r="BS1747" s="69"/>
      <c r="BT1747" s="69"/>
    </row>
    <row r="1748" spans="16:72" ht="12.75"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69"/>
      <c r="AY1748" s="69"/>
      <c r="AZ1748" s="69"/>
      <c r="BA1748" s="69"/>
      <c r="BB1748" s="69"/>
      <c r="BC1748" s="69"/>
      <c r="BD1748" s="69"/>
      <c r="BE1748" s="69"/>
      <c r="BF1748" s="69"/>
      <c r="BG1748" s="69"/>
      <c r="BH1748" s="69"/>
      <c r="BI1748" s="69"/>
      <c r="BJ1748" s="69"/>
      <c r="BK1748" s="69"/>
      <c r="BL1748" s="69"/>
      <c r="BM1748" s="69"/>
      <c r="BN1748" s="69"/>
      <c r="BO1748" s="69"/>
      <c r="BP1748" s="69"/>
      <c r="BQ1748" s="69"/>
      <c r="BR1748" s="69"/>
      <c r="BS1748" s="69"/>
      <c r="BT1748" s="69"/>
    </row>
    <row r="1749" spans="16:72" ht="12.75"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  <c r="BB1749" s="69"/>
      <c r="BC1749" s="69"/>
      <c r="BD1749" s="69"/>
      <c r="BE1749" s="69"/>
      <c r="BF1749" s="69"/>
      <c r="BG1749" s="69"/>
      <c r="BH1749" s="69"/>
      <c r="BI1749" s="69"/>
      <c r="BJ1749" s="69"/>
      <c r="BK1749" s="69"/>
      <c r="BL1749" s="69"/>
      <c r="BM1749" s="69"/>
      <c r="BN1749" s="69"/>
      <c r="BO1749" s="69"/>
      <c r="BP1749" s="69"/>
      <c r="BQ1749" s="69"/>
      <c r="BR1749" s="69"/>
      <c r="BS1749" s="69"/>
      <c r="BT1749" s="69"/>
    </row>
    <row r="1750" spans="16:72" ht="12.75"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69"/>
      <c r="AY1750" s="69"/>
      <c r="AZ1750" s="69"/>
      <c r="BA1750" s="69"/>
      <c r="BB1750" s="69"/>
      <c r="BC1750" s="69"/>
      <c r="BD1750" s="69"/>
      <c r="BE1750" s="69"/>
      <c r="BF1750" s="69"/>
      <c r="BG1750" s="69"/>
      <c r="BH1750" s="69"/>
      <c r="BI1750" s="69"/>
      <c r="BJ1750" s="69"/>
      <c r="BK1750" s="69"/>
      <c r="BL1750" s="69"/>
      <c r="BM1750" s="69"/>
      <c r="BN1750" s="69"/>
      <c r="BO1750" s="69"/>
      <c r="BP1750" s="69"/>
      <c r="BQ1750" s="69"/>
      <c r="BR1750" s="69"/>
      <c r="BS1750" s="69"/>
      <c r="BT1750" s="69"/>
    </row>
    <row r="1751" spans="16:72" ht="12.75"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69"/>
      <c r="AY1751" s="69"/>
      <c r="AZ1751" s="69"/>
      <c r="BA1751" s="69"/>
      <c r="BB1751" s="69"/>
      <c r="BC1751" s="69"/>
      <c r="BD1751" s="69"/>
      <c r="BE1751" s="69"/>
      <c r="BF1751" s="69"/>
      <c r="BG1751" s="69"/>
      <c r="BH1751" s="69"/>
      <c r="BI1751" s="69"/>
      <c r="BJ1751" s="69"/>
      <c r="BK1751" s="69"/>
      <c r="BL1751" s="69"/>
      <c r="BM1751" s="69"/>
      <c r="BN1751" s="69"/>
      <c r="BO1751" s="69"/>
      <c r="BP1751" s="69"/>
      <c r="BQ1751" s="69"/>
      <c r="BR1751" s="69"/>
      <c r="BS1751" s="69"/>
      <c r="BT1751" s="69"/>
    </row>
    <row r="1752" spans="16:72" ht="12.75"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69"/>
      <c r="AY1752" s="69"/>
      <c r="AZ1752" s="69"/>
      <c r="BA1752" s="69"/>
      <c r="BB1752" s="69"/>
      <c r="BC1752" s="69"/>
      <c r="BD1752" s="69"/>
      <c r="BE1752" s="69"/>
      <c r="BF1752" s="69"/>
      <c r="BG1752" s="69"/>
      <c r="BH1752" s="69"/>
      <c r="BI1752" s="69"/>
      <c r="BJ1752" s="69"/>
      <c r="BK1752" s="69"/>
      <c r="BL1752" s="69"/>
      <c r="BM1752" s="69"/>
      <c r="BN1752" s="69"/>
      <c r="BO1752" s="69"/>
      <c r="BP1752" s="69"/>
      <c r="BQ1752" s="69"/>
      <c r="BR1752" s="69"/>
      <c r="BS1752" s="69"/>
      <c r="BT1752" s="69"/>
    </row>
    <row r="1753" spans="16:72" ht="12.75"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  <c r="BB1753" s="69"/>
      <c r="BC1753" s="69"/>
      <c r="BD1753" s="69"/>
      <c r="BE1753" s="69"/>
      <c r="BF1753" s="69"/>
      <c r="BG1753" s="69"/>
      <c r="BH1753" s="69"/>
      <c r="BI1753" s="69"/>
      <c r="BJ1753" s="69"/>
      <c r="BK1753" s="69"/>
      <c r="BL1753" s="69"/>
      <c r="BM1753" s="69"/>
      <c r="BN1753" s="69"/>
      <c r="BO1753" s="69"/>
      <c r="BP1753" s="69"/>
      <c r="BQ1753" s="69"/>
      <c r="BR1753" s="69"/>
      <c r="BS1753" s="69"/>
      <c r="BT1753" s="69"/>
    </row>
    <row r="1754" spans="16:72" ht="12.75"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69"/>
      <c r="AY1754" s="69"/>
      <c r="AZ1754" s="69"/>
      <c r="BA1754" s="69"/>
      <c r="BB1754" s="69"/>
      <c r="BC1754" s="69"/>
      <c r="BD1754" s="69"/>
      <c r="BE1754" s="69"/>
      <c r="BF1754" s="69"/>
      <c r="BG1754" s="69"/>
      <c r="BH1754" s="69"/>
      <c r="BI1754" s="69"/>
      <c r="BJ1754" s="69"/>
      <c r="BK1754" s="69"/>
      <c r="BL1754" s="69"/>
      <c r="BM1754" s="69"/>
      <c r="BN1754" s="69"/>
      <c r="BO1754" s="69"/>
      <c r="BP1754" s="69"/>
      <c r="BQ1754" s="69"/>
      <c r="BR1754" s="69"/>
      <c r="BS1754" s="69"/>
      <c r="BT1754" s="69"/>
    </row>
    <row r="1755" spans="16:72" ht="12.75"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69"/>
      <c r="AY1755" s="69"/>
      <c r="AZ1755" s="69"/>
      <c r="BA1755" s="69"/>
      <c r="BB1755" s="69"/>
      <c r="BC1755" s="69"/>
      <c r="BD1755" s="69"/>
      <c r="BE1755" s="69"/>
      <c r="BF1755" s="69"/>
      <c r="BG1755" s="69"/>
      <c r="BH1755" s="69"/>
      <c r="BI1755" s="69"/>
      <c r="BJ1755" s="69"/>
      <c r="BK1755" s="69"/>
      <c r="BL1755" s="69"/>
      <c r="BM1755" s="69"/>
      <c r="BN1755" s="69"/>
      <c r="BO1755" s="69"/>
      <c r="BP1755" s="69"/>
      <c r="BQ1755" s="69"/>
      <c r="BR1755" s="69"/>
      <c r="BS1755" s="69"/>
      <c r="BT1755" s="69"/>
    </row>
    <row r="1756" spans="16:72" ht="12.75"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69"/>
      <c r="AY1756" s="69"/>
      <c r="AZ1756" s="69"/>
      <c r="BA1756" s="69"/>
      <c r="BB1756" s="69"/>
      <c r="BC1756" s="69"/>
      <c r="BD1756" s="69"/>
      <c r="BE1756" s="69"/>
      <c r="BF1756" s="69"/>
      <c r="BG1756" s="69"/>
      <c r="BH1756" s="69"/>
      <c r="BI1756" s="69"/>
      <c r="BJ1756" s="69"/>
      <c r="BK1756" s="69"/>
      <c r="BL1756" s="69"/>
      <c r="BM1756" s="69"/>
      <c r="BN1756" s="69"/>
      <c r="BO1756" s="69"/>
      <c r="BP1756" s="69"/>
      <c r="BQ1756" s="69"/>
      <c r="BR1756" s="69"/>
      <c r="BS1756" s="69"/>
      <c r="BT1756" s="69"/>
    </row>
    <row r="1757" spans="16:72" ht="12.75"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69"/>
      <c r="AY1757" s="69"/>
      <c r="AZ1757" s="69"/>
      <c r="BA1757" s="69"/>
      <c r="BB1757" s="69"/>
      <c r="BC1757" s="69"/>
      <c r="BD1757" s="69"/>
      <c r="BE1757" s="69"/>
      <c r="BF1757" s="69"/>
      <c r="BG1757" s="69"/>
      <c r="BH1757" s="69"/>
      <c r="BI1757" s="69"/>
      <c r="BJ1757" s="69"/>
      <c r="BK1757" s="69"/>
      <c r="BL1757" s="69"/>
      <c r="BM1757" s="69"/>
      <c r="BN1757" s="69"/>
      <c r="BO1757" s="69"/>
      <c r="BP1757" s="69"/>
      <c r="BQ1757" s="69"/>
      <c r="BR1757" s="69"/>
      <c r="BS1757" s="69"/>
      <c r="BT1757" s="69"/>
    </row>
    <row r="1758" spans="16:72" ht="12.75"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69"/>
      <c r="AY1758" s="69"/>
      <c r="AZ1758" s="69"/>
      <c r="BA1758" s="69"/>
      <c r="BB1758" s="69"/>
      <c r="BC1758" s="69"/>
      <c r="BD1758" s="69"/>
      <c r="BE1758" s="69"/>
      <c r="BF1758" s="69"/>
      <c r="BG1758" s="69"/>
      <c r="BH1758" s="69"/>
      <c r="BI1758" s="69"/>
      <c r="BJ1758" s="69"/>
      <c r="BK1758" s="69"/>
      <c r="BL1758" s="69"/>
      <c r="BM1758" s="69"/>
      <c r="BN1758" s="69"/>
      <c r="BO1758" s="69"/>
      <c r="BP1758" s="69"/>
      <c r="BQ1758" s="69"/>
      <c r="BR1758" s="69"/>
      <c r="BS1758" s="69"/>
      <c r="BT1758" s="69"/>
    </row>
    <row r="1759" spans="16:72" ht="12.75"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  <c r="BB1759" s="69"/>
      <c r="BC1759" s="69"/>
      <c r="BD1759" s="69"/>
      <c r="BE1759" s="69"/>
      <c r="BF1759" s="69"/>
      <c r="BG1759" s="69"/>
      <c r="BH1759" s="69"/>
      <c r="BI1759" s="69"/>
      <c r="BJ1759" s="69"/>
      <c r="BK1759" s="69"/>
      <c r="BL1759" s="69"/>
      <c r="BM1759" s="69"/>
      <c r="BN1759" s="69"/>
      <c r="BO1759" s="69"/>
      <c r="BP1759" s="69"/>
      <c r="BQ1759" s="69"/>
      <c r="BR1759" s="69"/>
      <c r="BS1759" s="69"/>
      <c r="BT1759" s="69"/>
    </row>
    <row r="1760" spans="16:72" ht="12.75"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  <c r="BB1760" s="69"/>
      <c r="BC1760" s="69"/>
      <c r="BD1760" s="69"/>
      <c r="BE1760" s="69"/>
      <c r="BF1760" s="69"/>
      <c r="BG1760" s="69"/>
      <c r="BH1760" s="69"/>
      <c r="BI1760" s="69"/>
      <c r="BJ1760" s="69"/>
      <c r="BK1760" s="69"/>
      <c r="BL1760" s="69"/>
      <c r="BM1760" s="69"/>
      <c r="BN1760" s="69"/>
      <c r="BO1760" s="69"/>
      <c r="BP1760" s="69"/>
      <c r="BQ1760" s="69"/>
      <c r="BR1760" s="69"/>
      <c r="BS1760" s="69"/>
      <c r="BT1760" s="69"/>
    </row>
    <row r="1761" spans="16:72" ht="12.75"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69"/>
      <c r="AY1761" s="69"/>
      <c r="AZ1761" s="69"/>
      <c r="BA1761" s="69"/>
      <c r="BB1761" s="69"/>
      <c r="BC1761" s="69"/>
      <c r="BD1761" s="69"/>
      <c r="BE1761" s="69"/>
      <c r="BF1761" s="69"/>
      <c r="BG1761" s="69"/>
      <c r="BH1761" s="69"/>
      <c r="BI1761" s="69"/>
      <c r="BJ1761" s="69"/>
      <c r="BK1761" s="69"/>
      <c r="BL1761" s="69"/>
      <c r="BM1761" s="69"/>
      <c r="BN1761" s="69"/>
      <c r="BO1761" s="69"/>
      <c r="BP1761" s="69"/>
      <c r="BQ1761" s="69"/>
      <c r="BR1761" s="69"/>
      <c r="BS1761" s="69"/>
      <c r="BT1761" s="69"/>
    </row>
    <row r="1762" spans="16:72" ht="12.75"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69"/>
      <c r="AY1762" s="69"/>
      <c r="AZ1762" s="69"/>
      <c r="BA1762" s="69"/>
      <c r="BB1762" s="69"/>
      <c r="BC1762" s="69"/>
      <c r="BD1762" s="69"/>
      <c r="BE1762" s="69"/>
      <c r="BF1762" s="69"/>
      <c r="BG1762" s="69"/>
      <c r="BH1762" s="69"/>
      <c r="BI1762" s="69"/>
      <c r="BJ1762" s="69"/>
      <c r="BK1762" s="69"/>
      <c r="BL1762" s="69"/>
      <c r="BM1762" s="69"/>
      <c r="BN1762" s="69"/>
      <c r="BO1762" s="69"/>
      <c r="BP1762" s="69"/>
      <c r="BQ1762" s="69"/>
      <c r="BR1762" s="69"/>
      <c r="BS1762" s="69"/>
      <c r="BT1762" s="69"/>
    </row>
    <row r="1763" spans="16:72" ht="12.75"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69"/>
      <c r="AY1763" s="69"/>
      <c r="AZ1763" s="69"/>
      <c r="BA1763" s="69"/>
      <c r="BB1763" s="69"/>
      <c r="BC1763" s="69"/>
      <c r="BD1763" s="69"/>
      <c r="BE1763" s="69"/>
      <c r="BF1763" s="69"/>
      <c r="BG1763" s="69"/>
      <c r="BH1763" s="69"/>
      <c r="BI1763" s="69"/>
      <c r="BJ1763" s="69"/>
      <c r="BK1763" s="69"/>
      <c r="BL1763" s="69"/>
      <c r="BM1763" s="69"/>
      <c r="BN1763" s="69"/>
      <c r="BO1763" s="69"/>
      <c r="BP1763" s="69"/>
      <c r="BQ1763" s="69"/>
      <c r="BR1763" s="69"/>
      <c r="BS1763" s="69"/>
      <c r="BT1763" s="69"/>
    </row>
    <row r="1764" spans="16:72" ht="12.75"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69"/>
      <c r="AY1764" s="69"/>
      <c r="AZ1764" s="69"/>
      <c r="BA1764" s="69"/>
      <c r="BB1764" s="69"/>
      <c r="BC1764" s="69"/>
      <c r="BD1764" s="69"/>
      <c r="BE1764" s="69"/>
      <c r="BF1764" s="69"/>
      <c r="BG1764" s="69"/>
      <c r="BH1764" s="69"/>
      <c r="BI1764" s="69"/>
      <c r="BJ1764" s="69"/>
      <c r="BK1764" s="69"/>
      <c r="BL1764" s="69"/>
      <c r="BM1764" s="69"/>
      <c r="BN1764" s="69"/>
      <c r="BO1764" s="69"/>
      <c r="BP1764" s="69"/>
      <c r="BQ1764" s="69"/>
      <c r="BR1764" s="69"/>
      <c r="BS1764" s="69"/>
      <c r="BT1764" s="69"/>
    </row>
    <row r="1765" spans="16:72" ht="12.75">
      <c r="P1765" s="69"/>
      <c r="Q1765" s="69"/>
      <c r="R1765" s="69"/>
      <c r="S1765" s="69"/>
      <c r="T1765" s="69"/>
      <c r="U1765" s="69"/>
      <c r="V1765" s="69"/>
      <c r="W1765" s="69"/>
      <c r="X1765" s="69"/>
      <c r="Y1765" s="69"/>
      <c r="Z1765" s="69"/>
      <c r="AA1765" s="69"/>
      <c r="AB1765" s="69"/>
      <c r="AC1765" s="69"/>
      <c r="AD1765" s="69"/>
      <c r="AE1765" s="69"/>
      <c r="AF1765" s="69"/>
      <c r="AG1765" s="69"/>
      <c r="AH1765" s="69"/>
      <c r="AI1765" s="69"/>
      <c r="AJ1765" s="69"/>
      <c r="AK1765" s="69"/>
      <c r="AL1765" s="69"/>
      <c r="AM1765" s="6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69"/>
      <c r="AY1765" s="69"/>
      <c r="AZ1765" s="69"/>
      <c r="BA1765" s="69"/>
      <c r="BB1765" s="69"/>
      <c r="BC1765" s="69"/>
      <c r="BD1765" s="69"/>
      <c r="BE1765" s="69"/>
      <c r="BF1765" s="69"/>
      <c r="BG1765" s="69"/>
      <c r="BH1765" s="69"/>
      <c r="BI1765" s="69"/>
      <c r="BJ1765" s="69"/>
      <c r="BK1765" s="69"/>
      <c r="BL1765" s="69"/>
      <c r="BM1765" s="69"/>
      <c r="BN1765" s="69"/>
      <c r="BO1765" s="69"/>
      <c r="BP1765" s="69"/>
      <c r="BQ1765" s="69"/>
      <c r="BR1765" s="69"/>
      <c r="BS1765" s="69"/>
      <c r="BT1765" s="69"/>
    </row>
    <row r="1766" spans="16:72" ht="12.75"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  <c r="BM1766" s="69"/>
      <c r="BN1766" s="69"/>
      <c r="BO1766" s="69"/>
      <c r="BP1766" s="69"/>
      <c r="BQ1766" s="69"/>
      <c r="BR1766" s="69"/>
      <c r="BS1766" s="69"/>
      <c r="BT1766" s="69"/>
    </row>
    <row r="1767" spans="16:72" ht="12.75">
      <c r="P1767" s="69"/>
      <c r="Q1767" s="69"/>
      <c r="R1767" s="69"/>
      <c r="S1767" s="69"/>
      <c r="T1767" s="69"/>
      <c r="U1767" s="69"/>
      <c r="V1767" s="69"/>
      <c r="W1767" s="69"/>
      <c r="X1767" s="69"/>
      <c r="Y1767" s="69"/>
      <c r="Z1767" s="69"/>
      <c r="AA1767" s="69"/>
      <c r="AB1767" s="69"/>
      <c r="AC1767" s="69"/>
      <c r="AD1767" s="69"/>
      <c r="AE1767" s="69"/>
      <c r="AF1767" s="69"/>
      <c r="AG1767" s="69"/>
      <c r="AH1767" s="69"/>
      <c r="AI1767" s="69"/>
      <c r="AJ1767" s="69"/>
      <c r="AK1767" s="69"/>
      <c r="AL1767" s="69"/>
      <c r="AM1767" s="69"/>
      <c r="AN1767" s="69"/>
      <c r="AO1767" s="69"/>
      <c r="AP1767" s="69"/>
      <c r="AQ1767" s="69"/>
      <c r="AR1767" s="69"/>
      <c r="AS1767" s="69"/>
      <c r="AT1767" s="69"/>
      <c r="AU1767" s="69"/>
      <c r="AV1767" s="69"/>
      <c r="AW1767" s="69"/>
      <c r="AX1767" s="69"/>
      <c r="AY1767" s="69"/>
      <c r="AZ1767" s="69"/>
      <c r="BA1767" s="69"/>
      <c r="BB1767" s="69"/>
      <c r="BC1767" s="69"/>
      <c r="BD1767" s="69"/>
      <c r="BE1767" s="69"/>
      <c r="BF1767" s="69"/>
      <c r="BG1767" s="69"/>
      <c r="BH1767" s="69"/>
      <c r="BI1767" s="69"/>
      <c r="BJ1767" s="69"/>
      <c r="BK1767" s="69"/>
      <c r="BL1767" s="69"/>
      <c r="BM1767" s="69"/>
      <c r="BN1767" s="69"/>
      <c r="BO1767" s="69"/>
      <c r="BP1767" s="69"/>
      <c r="BQ1767" s="69"/>
      <c r="BR1767" s="69"/>
      <c r="BS1767" s="69"/>
      <c r="BT1767" s="69"/>
    </row>
    <row r="1768" spans="16:72" ht="12.75">
      <c r="P1768" s="69"/>
      <c r="Q1768" s="69"/>
      <c r="R1768" s="69"/>
      <c r="S1768" s="69"/>
      <c r="T1768" s="69"/>
      <c r="U1768" s="69"/>
      <c r="V1768" s="69"/>
      <c r="W1768" s="69"/>
      <c r="X1768" s="69"/>
      <c r="Y1768" s="69"/>
      <c r="Z1768" s="69"/>
      <c r="AA1768" s="69"/>
      <c r="AB1768" s="69"/>
      <c r="AC1768" s="69"/>
      <c r="AD1768" s="69"/>
      <c r="AE1768" s="69"/>
      <c r="AF1768" s="69"/>
      <c r="AG1768" s="69"/>
      <c r="AH1768" s="69"/>
      <c r="AI1768" s="69"/>
      <c r="AJ1768" s="69"/>
      <c r="AK1768" s="69"/>
      <c r="AL1768" s="69"/>
      <c r="AM1768" s="69"/>
      <c r="AN1768" s="69"/>
      <c r="AO1768" s="69"/>
      <c r="AP1768" s="69"/>
      <c r="AQ1768" s="69"/>
      <c r="AR1768" s="69"/>
      <c r="AS1768" s="69"/>
      <c r="AT1768" s="69"/>
      <c r="AU1768" s="69"/>
      <c r="AV1768" s="69"/>
      <c r="AW1768" s="69"/>
      <c r="AX1768" s="69"/>
      <c r="AY1768" s="69"/>
      <c r="AZ1768" s="69"/>
      <c r="BA1768" s="69"/>
      <c r="BB1768" s="69"/>
      <c r="BC1768" s="69"/>
      <c r="BD1768" s="69"/>
      <c r="BE1768" s="69"/>
      <c r="BF1768" s="69"/>
      <c r="BG1768" s="69"/>
      <c r="BH1768" s="69"/>
      <c r="BI1768" s="69"/>
      <c r="BJ1768" s="69"/>
      <c r="BK1768" s="69"/>
      <c r="BL1768" s="69"/>
      <c r="BM1768" s="69"/>
      <c r="BN1768" s="69"/>
      <c r="BO1768" s="69"/>
      <c r="BP1768" s="69"/>
      <c r="BQ1768" s="69"/>
      <c r="BR1768" s="69"/>
      <c r="BS1768" s="69"/>
      <c r="BT1768" s="69"/>
    </row>
    <row r="1769" spans="16:72" ht="12.75">
      <c r="P1769" s="69"/>
      <c r="Q1769" s="69"/>
      <c r="R1769" s="69"/>
      <c r="S1769" s="69"/>
      <c r="T1769" s="69"/>
      <c r="U1769" s="69"/>
      <c r="V1769" s="69"/>
      <c r="W1769" s="69"/>
      <c r="X1769" s="69"/>
      <c r="Y1769" s="69"/>
      <c r="Z1769" s="69"/>
      <c r="AA1769" s="69"/>
      <c r="AB1769" s="69"/>
      <c r="AC1769" s="69"/>
      <c r="AD1769" s="69"/>
      <c r="AE1769" s="69"/>
      <c r="AF1769" s="69"/>
      <c r="AG1769" s="69"/>
      <c r="AH1769" s="69"/>
      <c r="AI1769" s="69"/>
      <c r="AJ1769" s="69"/>
      <c r="AK1769" s="69"/>
      <c r="AL1769" s="69"/>
      <c r="AM1769" s="69"/>
      <c r="AN1769" s="69"/>
      <c r="AO1769" s="69"/>
      <c r="AP1769" s="69"/>
      <c r="AQ1769" s="69"/>
      <c r="AR1769" s="69"/>
      <c r="AS1769" s="69"/>
      <c r="AT1769" s="69"/>
      <c r="AU1769" s="69"/>
      <c r="AV1769" s="69"/>
      <c r="AW1769" s="69"/>
      <c r="AX1769" s="69"/>
      <c r="AY1769" s="69"/>
      <c r="AZ1769" s="69"/>
      <c r="BA1769" s="69"/>
      <c r="BB1769" s="69"/>
      <c r="BC1769" s="69"/>
      <c r="BD1769" s="69"/>
      <c r="BE1769" s="69"/>
      <c r="BF1769" s="69"/>
      <c r="BG1769" s="69"/>
      <c r="BH1769" s="69"/>
      <c r="BI1769" s="69"/>
      <c r="BJ1769" s="69"/>
      <c r="BK1769" s="69"/>
      <c r="BL1769" s="69"/>
      <c r="BM1769" s="69"/>
      <c r="BN1769" s="69"/>
      <c r="BO1769" s="69"/>
      <c r="BP1769" s="69"/>
      <c r="BQ1769" s="69"/>
      <c r="BR1769" s="69"/>
      <c r="BS1769" s="69"/>
      <c r="BT1769" s="69"/>
    </row>
    <row r="1770" spans="16:72" ht="12.75">
      <c r="P1770" s="69"/>
      <c r="Q1770" s="69"/>
      <c r="R1770" s="69"/>
      <c r="S1770" s="69"/>
      <c r="T1770" s="69"/>
      <c r="U1770" s="69"/>
      <c r="V1770" s="69"/>
      <c r="W1770" s="69"/>
      <c r="X1770" s="69"/>
      <c r="Y1770" s="69"/>
      <c r="Z1770" s="69"/>
      <c r="AA1770" s="69"/>
      <c r="AB1770" s="69"/>
      <c r="AC1770" s="69"/>
      <c r="AD1770" s="69"/>
      <c r="AE1770" s="69"/>
      <c r="AF1770" s="69"/>
      <c r="AG1770" s="69"/>
      <c r="AH1770" s="69"/>
      <c r="AI1770" s="69"/>
      <c r="AJ1770" s="69"/>
      <c r="AK1770" s="69"/>
      <c r="AL1770" s="69"/>
      <c r="AM1770" s="69"/>
      <c r="AN1770" s="69"/>
      <c r="AO1770" s="69"/>
      <c r="AP1770" s="69"/>
      <c r="AQ1770" s="69"/>
      <c r="AR1770" s="69"/>
      <c r="AS1770" s="69"/>
      <c r="AT1770" s="69"/>
      <c r="AU1770" s="69"/>
      <c r="AV1770" s="69"/>
      <c r="AW1770" s="69"/>
      <c r="AX1770" s="69"/>
      <c r="AY1770" s="69"/>
      <c r="AZ1770" s="69"/>
      <c r="BA1770" s="69"/>
      <c r="BB1770" s="69"/>
      <c r="BC1770" s="69"/>
      <c r="BD1770" s="69"/>
      <c r="BE1770" s="69"/>
      <c r="BF1770" s="69"/>
      <c r="BG1770" s="69"/>
      <c r="BH1770" s="69"/>
      <c r="BI1770" s="69"/>
      <c r="BJ1770" s="69"/>
      <c r="BK1770" s="69"/>
      <c r="BL1770" s="69"/>
      <c r="BM1770" s="69"/>
      <c r="BN1770" s="69"/>
      <c r="BO1770" s="69"/>
      <c r="BP1770" s="69"/>
      <c r="BQ1770" s="69"/>
      <c r="BR1770" s="69"/>
      <c r="BS1770" s="69"/>
      <c r="BT1770" s="69"/>
    </row>
    <row r="1771" spans="16:72" ht="12.75"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69"/>
      <c r="AY1771" s="69"/>
      <c r="AZ1771" s="69"/>
      <c r="BA1771" s="69"/>
      <c r="BB1771" s="69"/>
      <c r="BC1771" s="69"/>
      <c r="BD1771" s="69"/>
      <c r="BE1771" s="69"/>
      <c r="BF1771" s="69"/>
      <c r="BG1771" s="69"/>
      <c r="BH1771" s="69"/>
      <c r="BI1771" s="69"/>
      <c r="BJ1771" s="69"/>
      <c r="BK1771" s="69"/>
      <c r="BL1771" s="69"/>
      <c r="BM1771" s="69"/>
      <c r="BN1771" s="69"/>
      <c r="BO1771" s="69"/>
      <c r="BP1771" s="69"/>
      <c r="BQ1771" s="69"/>
      <c r="BR1771" s="69"/>
      <c r="BS1771" s="69"/>
      <c r="BT1771" s="69"/>
    </row>
    <row r="1772" spans="16:72" ht="12.75"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69"/>
      <c r="AY1772" s="69"/>
      <c r="AZ1772" s="69"/>
      <c r="BA1772" s="69"/>
      <c r="BB1772" s="69"/>
      <c r="BC1772" s="69"/>
      <c r="BD1772" s="69"/>
      <c r="BE1772" s="69"/>
      <c r="BF1772" s="69"/>
      <c r="BG1772" s="69"/>
      <c r="BH1772" s="69"/>
      <c r="BI1772" s="69"/>
      <c r="BJ1772" s="69"/>
      <c r="BK1772" s="69"/>
      <c r="BL1772" s="69"/>
      <c r="BM1772" s="69"/>
      <c r="BN1772" s="69"/>
      <c r="BO1772" s="69"/>
      <c r="BP1772" s="69"/>
      <c r="BQ1772" s="69"/>
      <c r="BR1772" s="69"/>
      <c r="BS1772" s="69"/>
      <c r="BT1772" s="69"/>
    </row>
    <row r="1773" spans="16:72" ht="12.75"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  <c r="BB1773" s="69"/>
      <c r="BC1773" s="69"/>
      <c r="BD1773" s="69"/>
      <c r="BE1773" s="69"/>
      <c r="BF1773" s="69"/>
      <c r="BG1773" s="69"/>
      <c r="BH1773" s="69"/>
      <c r="BI1773" s="69"/>
      <c r="BJ1773" s="69"/>
      <c r="BK1773" s="69"/>
      <c r="BL1773" s="69"/>
      <c r="BM1773" s="69"/>
      <c r="BN1773" s="69"/>
      <c r="BO1773" s="69"/>
      <c r="BP1773" s="69"/>
      <c r="BQ1773" s="69"/>
      <c r="BR1773" s="69"/>
      <c r="BS1773" s="69"/>
      <c r="BT1773" s="69"/>
    </row>
    <row r="1774" spans="16:72" ht="12.75"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69"/>
      <c r="AY1774" s="69"/>
      <c r="AZ1774" s="69"/>
      <c r="BA1774" s="69"/>
      <c r="BB1774" s="69"/>
      <c r="BC1774" s="69"/>
      <c r="BD1774" s="69"/>
      <c r="BE1774" s="69"/>
      <c r="BF1774" s="69"/>
      <c r="BG1774" s="69"/>
      <c r="BH1774" s="69"/>
      <c r="BI1774" s="69"/>
      <c r="BJ1774" s="69"/>
      <c r="BK1774" s="69"/>
      <c r="BL1774" s="69"/>
      <c r="BM1774" s="69"/>
      <c r="BN1774" s="69"/>
      <c r="BO1774" s="69"/>
      <c r="BP1774" s="69"/>
      <c r="BQ1774" s="69"/>
      <c r="BR1774" s="69"/>
      <c r="BS1774" s="69"/>
      <c r="BT1774" s="69"/>
    </row>
    <row r="1775" spans="16:72" ht="12.75"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69"/>
      <c r="AY1775" s="69"/>
      <c r="AZ1775" s="69"/>
      <c r="BA1775" s="69"/>
      <c r="BB1775" s="69"/>
      <c r="BC1775" s="69"/>
      <c r="BD1775" s="69"/>
      <c r="BE1775" s="69"/>
      <c r="BF1775" s="69"/>
      <c r="BG1775" s="69"/>
      <c r="BH1775" s="69"/>
      <c r="BI1775" s="69"/>
      <c r="BJ1775" s="69"/>
      <c r="BK1775" s="69"/>
      <c r="BL1775" s="69"/>
      <c r="BM1775" s="69"/>
      <c r="BN1775" s="69"/>
      <c r="BO1775" s="69"/>
      <c r="BP1775" s="69"/>
      <c r="BQ1775" s="69"/>
      <c r="BR1775" s="69"/>
      <c r="BS1775" s="69"/>
      <c r="BT1775" s="69"/>
    </row>
    <row r="1776" spans="16:72" ht="12.75"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69"/>
      <c r="AY1776" s="69"/>
      <c r="AZ1776" s="69"/>
      <c r="BA1776" s="69"/>
      <c r="BB1776" s="69"/>
      <c r="BC1776" s="69"/>
      <c r="BD1776" s="69"/>
      <c r="BE1776" s="69"/>
      <c r="BF1776" s="69"/>
      <c r="BG1776" s="69"/>
      <c r="BH1776" s="69"/>
      <c r="BI1776" s="69"/>
      <c r="BJ1776" s="69"/>
      <c r="BK1776" s="69"/>
      <c r="BL1776" s="69"/>
      <c r="BM1776" s="69"/>
      <c r="BN1776" s="69"/>
      <c r="BO1776" s="69"/>
      <c r="BP1776" s="69"/>
      <c r="BQ1776" s="69"/>
      <c r="BR1776" s="69"/>
      <c r="BS1776" s="69"/>
      <c r="BT1776" s="69"/>
    </row>
    <row r="1777" spans="16:72" ht="12.75"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  <c r="BB1777" s="69"/>
      <c r="BC1777" s="69"/>
      <c r="BD1777" s="69"/>
      <c r="BE1777" s="69"/>
      <c r="BF1777" s="69"/>
      <c r="BG1777" s="69"/>
      <c r="BH1777" s="69"/>
      <c r="BI1777" s="69"/>
      <c r="BJ1777" s="69"/>
      <c r="BK1777" s="69"/>
      <c r="BL1777" s="69"/>
      <c r="BM1777" s="69"/>
      <c r="BN1777" s="69"/>
      <c r="BO1777" s="69"/>
      <c r="BP1777" s="69"/>
      <c r="BQ1777" s="69"/>
      <c r="BR1777" s="69"/>
      <c r="BS1777" s="69"/>
      <c r="BT1777" s="69"/>
    </row>
    <row r="1778" spans="16:72" ht="12.75"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69"/>
      <c r="AY1778" s="69"/>
      <c r="AZ1778" s="69"/>
      <c r="BA1778" s="69"/>
      <c r="BB1778" s="69"/>
      <c r="BC1778" s="69"/>
      <c r="BD1778" s="69"/>
      <c r="BE1778" s="69"/>
      <c r="BF1778" s="69"/>
      <c r="BG1778" s="69"/>
      <c r="BH1778" s="69"/>
      <c r="BI1778" s="69"/>
      <c r="BJ1778" s="69"/>
      <c r="BK1778" s="69"/>
      <c r="BL1778" s="69"/>
      <c r="BM1778" s="69"/>
      <c r="BN1778" s="69"/>
      <c r="BO1778" s="69"/>
      <c r="BP1778" s="69"/>
      <c r="BQ1778" s="69"/>
      <c r="BR1778" s="69"/>
      <c r="BS1778" s="69"/>
      <c r="BT1778" s="69"/>
    </row>
    <row r="1779" spans="16:72" ht="12.75"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69"/>
      <c r="AY1779" s="69"/>
      <c r="AZ1779" s="69"/>
      <c r="BA1779" s="69"/>
      <c r="BB1779" s="69"/>
      <c r="BC1779" s="69"/>
      <c r="BD1779" s="69"/>
      <c r="BE1779" s="69"/>
      <c r="BF1779" s="69"/>
      <c r="BG1779" s="69"/>
      <c r="BH1779" s="69"/>
      <c r="BI1779" s="69"/>
      <c r="BJ1779" s="69"/>
      <c r="BK1779" s="69"/>
      <c r="BL1779" s="69"/>
      <c r="BM1779" s="69"/>
      <c r="BN1779" s="69"/>
      <c r="BO1779" s="69"/>
      <c r="BP1779" s="69"/>
      <c r="BQ1779" s="69"/>
      <c r="BR1779" s="69"/>
      <c r="BS1779" s="69"/>
      <c r="BT1779" s="69"/>
    </row>
    <row r="1780" spans="16:72" ht="12.75"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69"/>
      <c r="AY1780" s="69"/>
      <c r="AZ1780" s="69"/>
      <c r="BA1780" s="69"/>
      <c r="BB1780" s="69"/>
      <c r="BC1780" s="69"/>
      <c r="BD1780" s="69"/>
      <c r="BE1780" s="69"/>
      <c r="BF1780" s="69"/>
      <c r="BG1780" s="69"/>
      <c r="BH1780" s="69"/>
      <c r="BI1780" s="69"/>
      <c r="BJ1780" s="69"/>
      <c r="BK1780" s="69"/>
      <c r="BL1780" s="69"/>
      <c r="BM1780" s="69"/>
      <c r="BN1780" s="69"/>
      <c r="BO1780" s="69"/>
      <c r="BP1780" s="69"/>
      <c r="BQ1780" s="69"/>
      <c r="BR1780" s="69"/>
      <c r="BS1780" s="69"/>
      <c r="BT1780" s="69"/>
    </row>
    <row r="1781" spans="16:72" ht="12.75"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69"/>
      <c r="AY1781" s="69"/>
      <c r="AZ1781" s="69"/>
      <c r="BA1781" s="69"/>
      <c r="BB1781" s="69"/>
      <c r="BC1781" s="69"/>
      <c r="BD1781" s="69"/>
      <c r="BE1781" s="69"/>
      <c r="BF1781" s="69"/>
      <c r="BG1781" s="69"/>
      <c r="BH1781" s="69"/>
      <c r="BI1781" s="69"/>
      <c r="BJ1781" s="69"/>
      <c r="BK1781" s="69"/>
      <c r="BL1781" s="69"/>
      <c r="BM1781" s="69"/>
      <c r="BN1781" s="69"/>
      <c r="BO1781" s="69"/>
      <c r="BP1781" s="69"/>
      <c r="BQ1781" s="69"/>
      <c r="BR1781" s="69"/>
      <c r="BS1781" s="69"/>
      <c r="BT1781" s="69"/>
    </row>
    <row r="1782" spans="16:72" ht="12.75"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69"/>
      <c r="AY1782" s="69"/>
      <c r="AZ1782" s="69"/>
      <c r="BA1782" s="69"/>
      <c r="BB1782" s="69"/>
      <c r="BC1782" s="69"/>
      <c r="BD1782" s="69"/>
      <c r="BE1782" s="69"/>
      <c r="BF1782" s="69"/>
      <c r="BG1782" s="69"/>
      <c r="BH1782" s="69"/>
      <c r="BI1782" s="69"/>
      <c r="BJ1782" s="69"/>
      <c r="BK1782" s="69"/>
      <c r="BL1782" s="69"/>
      <c r="BM1782" s="69"/>
      <c r="BN1782" s="69"/>
      <c r="BO1782" s="69"/>
      <c r="BP1782" s="69"/>
      <c r="BQ1782" s="69"/>
      <c r="BR1782" s="69"/>
      <c r="BS1782" s="69"/>
      <c r="BT1782" s="69"/>
    </row>
    <row r="1783" spans="16:72" ht="12.75"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69"/>
      <c r="AY1783" s="69"/>
      <c r="AZ1783" s="69"/>
      <c r="BA1783" s="69"/>
      <c r="BB1783" s="69"/>
      <c r="BC1783" s="69"/>
      <c r="BD1783" s="69"/>
      <c r="BE1783" s="69"/>
      <c r="BF1783" s="69"/>
      <c r="BG1783" s="69"/>
      <c r="BH1783" s="69"/>
      <c r="BI1783" s="69"/>
      <c r="BJ1783" s="69"/>
      <c r="BK1783" s="69"/>
      <c r="BL1783" s="69"/>
      <c r="BM1783" s="69"/>
      <c r="BN1783" s="69"/>
      <c r="BO1783" s="69"/>
      <c r="BP1783" s="69"/>
      <c r="BQ1783" s="69"/>
      <c r="BR1783" s="69"/>
      <c r="BS1783" s="69"/>
      <c r="BT1783" s="69"/>
    </row>
    <row r="1784" spans="16:72" ht="12.75"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69"/>
      <c r="AY1784" s="69"/>
      <c r="AZ1784" s="69"/>
      <c r="BA1784" s="69"/>
      <c r="BB1784" s="69"/>
      <c r="BC1784" s="69"/>
      <c r="BD1784" s="69"/>
      <c r="BE1784" s="69"/>
      <c r="BF1784" s="69"/>
      <c r="BG1784" s="69"/>
      <c r="BH1784" s="69"/>
      <c r="BI1784" s="69"/>
      <c r="BJ1784" s="69"/>
      <c r="BK1784" s="69"/>
      <c r="BL1784" s="69"/>
      <c r="BM1784" s="69"/>
      <c r="BN1784" s="69"/>
      <c r="BO1784" s="69"/>
      <c r="BP1784" s="69"/>
      <c r="BQ1784" s="69"/>
      <c r="BR1784" s="69"/>
      <c r="BS1784" s="69"/>
      <c r="BT1784" s="69"/>
    </row>
    <row r="1785" spans="16:72" ht="12.75"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69"/>
      <c r="AY1785" s="69"/>
      <c r="AZ1785" s="69"/>
      <c r="BA1785" s="69"/>
      <c r="BB1785" s="69"/>
      <c r="BC1785" s="69"/>
      <c r="BD1785" s="69"/>
      <c r="BE1785" s="69"/>
      <c r="BF1785" s="69"/>
      <c r="BG1785" s="69"/>
      <c r="BH1785" s="69"/>
      <c r="BI1785" s="69"/>
      <c r="BJ1785" s="69"/>
      <c r="BK1785" s="69"/>
      <c r="BL1785" s="69"/>
      <c r="BM1785" s="69"/>
      <c r="BN1785" s="69"/>
      <c r="BO1785" s="69"/>
      <c r="BP1785" s="69"/>
      <c r="BQ1785" s="69"/>
      <c r="BR1785" s="69"/>
      <c r="BS1785" s="69"/>
      <c r="BT1785" s="69"/>
    </row>
    <row r="1786" spans="16:72" ht="12.75"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69"/>
      <c r="AY1786" s="69"/>
      <c r="AZ1786" s="69"/>
      <c r="BA1786" s="69"/>
      <c r="BB1786" s="69"/>
      <c r="BC1786" s="69"/>
      <c r="BD1786" s="69"/>
      <c r="BE1786" s="69"/>
      <c r="BF1786" s="69"/>
      <c r="BG1786" s="69"/>
      <c r="BH1786" s="69"/>
      <c r="BI1786" s="69"/>
      <c r="BJ1786" s="69"/>
      <c r="BK1786" s="69"/>
      <c r="BL1786" s="69"/>
      <c r="BM1786" s="69"/>
      <c r="BN1786" s="69"/>
      <c r="BO1786" s="69"/>
      <c r="BP1786" s="69"/>
      <c r="BQ1786" s="69"/>
      <c r="BR1786" s="69"/>
      <c r="BS1786" s="69"/>
      <c r="BT1786" s="69"/>
    </row>
    <row r="1787" spans="16:72" ht="12.75"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69"/>
      <c r="AY1787" s="69"/>
      <c r="AZ1787" s="69"/>
      <c r="BA1787" s="69"/>
      <c r="BB1787" s="69"/>
      <c r="BC1787" s="69"/>
      <c r="BD1787" s="69"/>
      <c r="BE1787" s="69"/>
      <c r="BF1787" s="69"/>
      <c r="BG1787" s="69"/>
      <c r="BH1787" s="69"/>
      <c r="BI1787" s="69"/>
      <c r="BJ1787" s="69"/>
      <c r="BK1787" s="69"/>
      <c r="BL1787" s="69"/>
      <c r="BM1787" s="69"/>
      <c r="BN1787" s="69"/>
      <c r="BO1787" s="69"/>
      <c r="BP1787" s="69"/>
      <c r="BQ1787" s="69"/>
      <c r="BR1787" s="69"/>
      <c r="BS1787" s="69"/>
      <c r="BT1787" s="69"/>
    </row>
    <row r="1788" spans="16:72" ht="12.75"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  <c r="BB1788" s="69"/>
      <c r="BC1788" s="69"/>
      <c r="BD1788" s="69"/>
      <c r="BE1788" s="69"/>
      <c r="BF1788" s="69"/>
      <c r="BG1788" s="69"/>
      <c r="BH1788" s="69"/>
      <c r="BI1788" s="69"/>
      <c r="BJ1788" s="69"/>
      <c r="BK1788" s="69"/>
      <c r="BL1788" s="69"/>
      <c r="BM1788" s="69"/>
      <c r="BN1788" s="69"/>
      <c r="BO1788" s="69"/>
      <c r="BP1788" s="69"/>
      <c r="BQ1788" s="69"/>
      <c r="BR1788" s="69"/>
      <c r="BS1788" s="69"/>
      <c r="BT1788" s="69"/>
    </row>
    <row r="1789" spans="16:72" ht="12.75"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69"/>
      <c r="AY1789" s="69"/>
      <c r="AZ1789" s="69"/>
      <c r="BA1789" s="69"/>
      <c r="BB1789" s="69"/>
      <c r="BC1789" s="69"/>
      <c r="BD1789" s="69"/>
      <c r="BE1789" s="69"/>
      <c r="BF1789" s="69"/>
      <c r="BG1789" s="69"/>
      <c r="BH1789" s="69"/>
      <c r="BI1789" s="69"/>
      <c r="BJ1789" s="69"/>
      <c r="BK1789" s="69"/>
      <c r="BL1789" s="69"/>
      <c r="BM1789" s="69"/>
      <c r="BN1789" s="69"/>
      <c r="BO1789" s="69"/>
      <c r="BP1789" s="69"/>
      <c r="BQ1789" s="69"/>
      <c r="BR1789" s="69"/>
      <c r="BS1789" s="69"/>
      <c r="BT1789" s="69"/>
    </row>
    <row r="1790" spans="16:72" ht="12.75"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69"/>
      <c r="AY1790" s="69"/>
      <c r="AZ1790" s="69"/>
      <c r="BA1790" s="69"/>
      <c r="BB1790" s="69"/>
      <c r="BC1790" s="69"/>
      <c r="BD1790" s="69"/>
      <c r="BE1790" s="69"/>
      <c r="BF1790" s="69"/>
      <c r="BG1790" s="69"/>
      <c r="BH1790" s="69"/>
      <c r="BI1790" s="69"/>
      <c r="BJ1790" s="69"/>
      <c r="BK1790" s="69"/>
      <c r="BL1790" s="69"/>
      <c r="BM1790" s="69"/>
      <c r="BN1790" s="69"/>
      <c r="BO1790" s="69"/>
      <c r="BP1790" s="69"/>
      <c r="BQ1790" s="69"/>
      <c r="BR1790" s="69"/>
      <c r="BS1790" s="69"/>
      <c r="BT1790" s="69"/>
    </row>
    <row r="1791" spans="16:72" ht="12.75"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69"/>
      <c r="AY1791" s="69"/>
      <c r="AZ1791" s="69"/>
      <c r="BA1791" s="69"/>
      <c r="BB1791" s="69"/>
      <c r="BC1791" s="69"/>
      <c r="BD1791" s="69"/>
      <c r="BE1791" s="69"/>
      <c r="BF1791" s="69"/>
      <c r="BG1791" s="69"/>
      <c r="BH1791" s="69"/>
      <c r="BI1791" s="69"/>
      <c r="BJ1791" s="69"/>
      <c r="BK1791" s="69"/>
      <c r="BL1791" s="69"/>
      <c r="BM1791" s="69"/>
      <c r="BN1791" s="69"/>
      <c r="BO1791" s="69"/>
      <c r="BP1791" s="69"/>
      <c r="BQ1791" s="69"/>
      <c r="BR1791" s="69"/>
      <c r="BS1791" s="69"/>
      <c r="BT1791" s="69"/>
    </row>
    <row r="1792" spans="16:72" ht="12.75"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69"/>
      <c r="AY1792" s="69"/>
      <c r="AZ1792" s="69"/>
      <c r="BA1792" s="69"/>
      <c r="BB1792" s="69"/>
      <c r="BC1792" s="69"/>
      <c r="BD1792" s="69"/>
      <c r="BE1792" s="69"/>
      <c r="BF1792" s="69"/>
      <c r="BG1792" s="69"/>
      <c r="BH1792" s="69"/>
      <c r="BI1792" s="69"/>
      <c r="BJ1792" s="69"/>
      <c r="BK1792" s="69"/>
      <c r="BL1792" s="69"/>
      <c r="BM1792" s="69"/>
      <c r="BN1792" s="69"/>
      <c r="BO1792" s="69"/>
      <c r="BP1792" s="69"/>
      <c r="BQ1792" s="69"/>
      <c r="BR1792" s="69"/>
      <c r="BS1792" s="69"/>
      <c r="BT1792" s="69"/>
    </row>
    <row r="1793" spans="16:72" ht="12.75"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69"/>
      <c r="AY1793" s="69"/>
      <c r="AZ1793" s="69"/>
      <c r="BA1793" s="69"/>
      <c r="BB1793" s="69"/>
      <c r="BC1793" s="69"/>
      <c r="BD1793" s="69"/>
      <c r="BE1793" s="69"/>
      <c r="BF1793" s="69"/>
      <c r="BG1793" s="69"/>
      <c r="BH1793" s="69"/>
      <c r="BI1793" s="69"/>
      <c r="BJ1793" s="69"/>
      <c r="BK1793" s="69"/>
      <c r="BL1793" s="69"/>
      <c r="BM1793" s="69"/>
      <c r="BN1793" s="69"/>
      <c r="BO1793" s="69"/>
      <c r="BP1793" s="69"/>
      <c r="BQ1793" s="69"/>
      <c r="BR1793" s="69"/>
      <c r="BS1793" s="69"/>
      <c r="BT1793" s="69"/>
    </row>
    <row r="1794" spans="16:72" ht="12.75"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69"/>
      <c r="AY1794" s="69"/>
      <c r="AZ1794" s="69"/>
      <c r="BA1794" s="69"/>
      <c r="BB1794" s="69"/>
      <c r="BC1794" s="69"/>
      <c r="BD1794" s="69"/>
      <c r="BE1794" s="69"/>
      <c r="BF1794" s="69"/>
      <c r="BG1794" s="69"/>
      <c r="BH1794" s="69"/>
      <c r="BI1794" s="69"/>
      <c r="BJ1794" s="69"/>
      <c r="BK1794" s="69"/>
      <c r="BL1794" s="69"/>
      <c r="BM1794" s="69"/>
      <c r="BN1794" s="69"/>
      <c r="BO1794" s="69"/>
      <c r="BP1794" s="69"/>
      <c r="BQ1794" s="69"/>
      <c r="BR1794" s="69"/>
      <c r="BS1794" s="69"/>
      <c r="BT1794" s="69"/>
    </row>
    <row r="1795" spans="16:72" ht="12.75"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  <c r="AY1795" s="69"/>
      <c r="AZ1795" s="69"/>
      <c r="BA1795" s="69"/>
      <c r="BB1795" s="69"/>
      <c r="BC1795" s="69"/>
      <c r="BD1795" s="69"/>
      <c r="BE1795" s="69"/>
      <c r="BF1795" s="69"/>
      <c r="BG1795" s="69"/>
      <c r="BH1795" s="69"/>
      <c r="BI1795" s="69"/>
      <c r="BJ1795" s="69"/>
      <c r="BK1795" s="69"/>
      <c r="BL1795" s="69"/>
      <c r="BM1795" s="69"/>
      <c r="BN1795" s="69"/>
      <c r="BO1795" s="69"/>
      <c r="BP1795" s="69"/>
      <c r="BQ1795" s="69"/>
      <c r="BR1795" s="69"/>
      <c r="BS1795" s="69"/>
      <c r="BT1795" s="69"/>
    </row>
    <row r="1796" spans="16:72" ht="12.75"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69"/>
      <c r="AY1796" s="69"/>
      <c r="AZ1796" s="69"/>
      <c r="BA1796" s="69"/>
      <c r="BB1796" s="69"/>
      <c r="BC1796" s="69"/>
      <c r="BD1796" s="69"/>
      <c r="BE1796" s="69"/>
      <c r="BF1796" s="69"/>
      <c r="BG1796" s="69"/>
      <c r="BH1796" s="69"/>
      <c r="BI1796" s="69"/>
      <c r="BJ1796" s="69"/>
      <c r="BK1796" s="69"/>
      <c r="BL1796" s="69"/>
      <c r="BM1796" s="69"/>
      <c r="BN1796" s="69"/>
      <c r="BO1796" s="69"/>
      <c r="BP1796" s="69"/>
      <c r="BQ1796" s="69"/>
      <c r="BR1796" s="69"/>
      <c r="BS1796" s="69"/>
      <c r="BT1796" s="69"/>
    </row>
    <row r="1797" spans="16:72" ht="12.75"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69"/>
      <c r="AY1797" s="69"/>
      <c r="AZ1797" s="69"/>
      <c r="BA1797" s="69"/>
      <c r="BB1797" s="69"/>
      <c r="BC1797" s="69"/>
      <c r="BD1797" s="69"/>
      <c r="BE1797" s="69"/>
      <c r="BF1797" s="69"/>
      <c r="BG1797" s="69"/>
      <c r="BH1797" s="69"/>
      <c r="BI1797" s="69"/>
      <c r="BJ1797" s="69"/>
      <c r="BK1797" s="69"/>
      <c r="BL1797" s="69"/>
      <c r="BM1797" s="69"/>
      <c r="BN1797" s="69"/>
      <c r="BO1797" s="69"/>
      <c r="BP1797" s="69"/>
      <c r="BQ1797" s="69"/>
      <c r="BR1797" s="69"/>
      <c r="BS1797" s="69"/>
      <c r="BT1797" s="69"/>
    </row>
    <row r="1798" spans="16:72" ht="12.75"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69"/>
      <c r="AY1798" s="69"/>
      <c r="AZ1798" s="69"/>
      <c r="BA1798" s="69"/>
      <c r="BB1798" s="69"/>
      <c r="BC1798" s="69"/>
      <c r="BD1798" s="69"/>
      <c r="BE1798" s="69"/>
      <c r="BF1798" s="69"/>
      <c r="BG1798" s="69"/>
      <c r="BH1798" s="69"/>
      <c r="BI1798" s="69"/>
      <c r="BJ1798" s="69"/>
      <c r="BK1798" s="69"/>
      <c r="BL1798" s="69"/>
      <c r="BM1798" s="69"/>
      <c r="BN1798" s="69"/>
      <c r="BO1798" s="69"/>
      <c r="BP1798" s="69"/>
      <c r="BQ1798" s="69"/>
      <c r="BR1798" s="69"/>
      <c r="BS1798" s="69"/>
      <c r="BT1798" s="69"/>
    </row>
    <row r="1799" spans="16:72" ht="12.75"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69"/>
      <c r="AY1799" s="69"/>
      <c r="AZ1799" s="69"/>
      <c r="BA1799" s="69"/>
      <c r="BB1799" s="69"/>
      <c r="BC1799" s="69"/>
      <c r="BD1799" s="69"/>
      <c r="BE1799" s="69"/>
      <c r="BF1799" s="69"/>
      <c r="BG1799" s="69"/>
      <c r="BH1799" s="69"/>
      <c r="BI1799" s="69"/>
      <c r="BJ1799" s="69"/>
      <c r="BK1799" s="69"/>
      <c r="BL1799" s="69"/>
      <c r="BM1799" s="69"/>
      <c r="BN1799" s="69"/>
      <c r="BO1799" s="69"/>
      <c r="BP1799" s="69"/>
      <c r="BQ1799" s="69"/>
      <c r="BR1799" s="69"/>
      <c r="BS1799" s="69"/>
      <c r="BT1799" s="69"/>
    </row>
    <row r="1800" spans="16:72" ht="12.75"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69"/>
      <c r="AY1800" s="69"/>
      <c r="AZ1800" s="69"/>
      <c r="BA1800" s="69"/>
      <c r="BB1800" s="69"/>
      <c r="BC1800" s="69"/>
      <c r="BD1800" s="69"/>
      <c r="BE1800" s="69"/>
      <c r="BF1800" s="69"/>
      <c r="BG1800" s="69"/>
      <c r="BH1800" s="69"/>
      <c r="BI1800" s="69"/>
      <c r="BJ1800" s="69"/>
      <c r="BK1800" s="69"/>
      <c r="BL1800" s="69"/>
      <c r="BM1800" s="69"/>
      <c r="BN1800" s="69"/>
      <c r="BO1800" s="69"/>
      <c r="BP1800" s="69"/>
      <c r="BQ1800" s="69"/>
      <c r="BR1800" s="69"/>
      <c r="BS1800" s="69"/>
      <c r="BT1800" s="69"/>
    </row>
    <row r="1801" spans="16:72" ht="12.75"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  <c r="BB1801" s="69"/>
      <c r="BC1801" s="69"/>
      <c r="BD1801" s="69"/>
      <c r="BE1801" s="69"/>
      <c r="BF1801" s="69"/>
      <c r="BG1801" s="69"/>
      <c r="BH1801" s="69"/>
      <c r="BI1801" s="69"/>
      <c r="BJ1801" s="69"/>
      <c r="BK1801" s="69"/>
      <c r="BL1801" s="69"/>
      <c r="BM1801" s="69"/>
      <c r="BN1801" s="69"/>
      <c r="BO1801" s="69"/>
      <c r="BP1801" s="69"/>
      <c r="BQ1801" s="69"/>
      <c r="BR1801" s="69"/>
      <c r="BS1801" s="69"/>
      <c r="BT1801" s="69"/>
    </row>
    <row r="1802" spans="16:72" ht="12.75"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69"/>
      <c r="AY1802" s="69"/>
      <c r="AZ1802" s="69"/>
      <c r="BA1802" s="69"/>
      <c r="BB1802" s="69"/>
      <c r="BC1802" s="69"/>
      <c r="BD1802" s="69"/>
      <c r="BE1802" s="69"/>
      <c r="BF1802" s="69"/>
      <c r="BG1802" s="69"/>
      <c r="BH1802" s="69"/>
      <c r="BI1802" s="69"/>
      <c r="BJ1802" s="69"/>
      <c r="BK1802" s="69"/>
      <c r="BL1802" s="69"/>
      <c r="BM1802" s="69"/>
      <c r="BN1802" s="69"/>
      <c r="BO1802" s="69"/>
      <c r="BP1802" s="69"/>
      <c r="BQ1802" s="69"/>
      <c r="BR1802" s="69"/>
      <c r="BS1802" s="69"/>
      <c r="BT1802" s="69"/>
    </row>
    <row r="1803" spans="16:72" ht="12.75"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69"/>
      <c r="AY1803" s="69"/>
      <c r="AZ1803" s="69"/>
      <c r="BA1803" s="69"/>
      <c r="BB1803" s="69"/>
      <c r="BC1803" s="69"/>
      <c r="BD1803" s="69"/>
      <c r="BE1803" s="69"/>
      <c r="BF1803" s="69"/>
      <c r="BG1803" s="69"/>
      <c r="BH1803" s="69"/>
      <c r="BI1803" s="69"/>
      <c r="BJ1803" s="69"/>
      <c r="BK1803" s="69"/>
      <c r="BL1803" s="69"/>
      <c r="BM1803" s="69"/>
      <c r="BN1803" s="69"/>
      <c r="BO1803" s="69"/>
      <c r="BP1803" s="69"/>
      <c r="BQ1803" s="69"/>
      <c r="BR1803" s="69"/>
      <c r="BS1803" s="69"/>
      <c r="BT1803" s="69"/>
    </row>
    <row r="1804" spans="16:72" ht="12.75"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69"/>
      <c r="AY1804" s="69"/>
      <c r="AZ1804" s="69"/>
      <c r="BA1804" s="69"/>
      <c r="BB1804" s="69"/>
      <c r="BC1804" s="69"/>
      <c r="BD1804" s="69"/>
      <c r="BE1804" s="69"/>
      <c r="BF1804" s="69"/>
      <c r="BG1804" s="69"/>
      <c r="BH1804" s="69"/>
      <c r="BI1804" s="69"/>
      <c r="BJ1804" s="69"/>
      <c r="BK1804" s="69"/>
      <c r="BL1804" s="69"/>
      <c r="BM1804" s="69"/>
      <c r="BN1804" s="69"/>
      <c r="BO1804" s="69"/>
      <c r="BP1804" s="69"/>
      <c r="BQ1804" s="69"/>
      <c r="BR1804" s="69"/>
      <c r="BS1804" s="69"/>
      <c r="BT1804" s="69"/>
    </row>
    <row r="1805" spans="16:72" ht="12.75"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  <c r="BB1805" s="69"/>
      <c r="BC1805" s="69"/>
      <c r="BD1805" s="69"/>
      <c r="BE1805" s="69"/>
      <c r="BF1805" s="69"/>
      <c r="BG1805" s="69"/>
      <c r="BH1805" s="69"/>
      <c r="BI1805" s="69"/>
      <c r="BJ1805" s="69"/>
      <c r="BK1805" s="69"/>
      <c r="BL1805" s="69"/>
      <c r="BM1805" s="69"/>
      <c r="BN1805" s="69"/>
      <c r="BO1805" s="69"/>
      <c r="BP1805" s="69"/>
      <c r="BQ1805" s="69"/>
      <c r="BR1805" s="69"/>
      <c r="BS1805" s="69"/>
      <c r="BT1805" s="69"/>
    </row>
    <row r="1806" spans="16:72" ht="12.75"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  <c r="BB1806" s="69"/>
      <c r="BC1806" s="69"/>
      <c r="BD1806" s="69"/>
      <c r="BE1806" s="69"/>
      <c r="BF1806" s="69"/>
      <c r="BG1806" s="69"/>
      <c r="BH1806" s="69"/>
      <c r="BI1806" s="69"/>
      <c r="BJ1806" s="69"/>
      <c r="BK1806" s="69"/>
      <c r="BL1806" s="69"/>
      <c r="BM1806" s="69"/>
      <c r="BN1806" s="69"/>
      <c r="BO1806" s="69"/>
      <c r="BP1806" s="69"/>
      <c r="BQ1806" s="69"/>
      <c r="BR1806" s="69"/>
      <c r="BS1806" s="69"/>
      <c r="BT1806" s="69"/>
    </row>
    <row r="1807" spans="16:72" ht="12.75"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69"/>
      <c r="AY1807" s="69"/>
      <c r="AZ1807" s="69"/>
      <c r="BA1807" s="69"/>
      <c r="BB1807" s="69"/>
      <c r="BC1807" s="69"/>
      <c r="BD1807" s="69"/>
      <c r="BE1807" s="69"/>
      <c r="BF1807" s="69"/>
      <c r="BG1807" s="69"/>
      <c r="BH1807" s="69"/>
      <c r="BI1807" s="69"/>
      <c r="BJ1807" s="69"/>
      <c r="BK1807" s="69"/>
      <c r="BL1807" s="69"/>
      <c r="BM1807" s="69"/>
      <c r="BN1807" s="69"/>
      <c r="BO1807" s="69"/>
      <c r="BP1807" s="69"/>
      <c r="BQ1807" s="69"/>
      <c r="BR1807" s="69"/>
      <c r="BS1807" s="69"/>
      <c r="BT1807" s="69"/>
    </row>
    <row r="1808" spans="16:72" ht="12.75"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69"/>
      <c r="AY1808" s="69"/>
      <c r="AZ1808" s="69"/>
      <c r="BA1808" s="69"/>
      <c r="BB1808" s="69"/>
      <c r="BC1808" s="69"/>
      <c r="BD1808" s="69"/>
      <c r="BE1808" s="69"/>
      <c r="BF1808" s="69"/>
      <c r="BG1808" s="69"/>
      <c r="BH1808" s="69"/>
      <c r="BI1808" s="69"/>
      <c r="BJ1808" s="69"/>
      <c r="BK1808" s="69"/>
      <c r="BL1808" s="69"/>
      <c r="BM1808" s="69"/>
      <c r="BN1808" s="69"/>
      <c r="BO1808" s="69"/>
      <c r="BP1808" s="69"/>
      <c r="BQ1808" s="69"/>
      <c r="BR1808" s="69"/>
      <c r="BS1808" s="69"/>
      <c r="BT1808" s="69"/>
    </row>
    <row r="1809" spans="16:72" ht="12.75"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69"/>
      <c r="AY1809" s="69"/>
      <c r="AZ1809" s="69"/>
      <c r="BA1809" s="69"/>
      <c r="BB1809" s="69"/>
      <c r="BC1809" s="69"/>
      <c r="BD1809" s="69"/>
      <c r="BE1809" s="69"/>
      <c r="BF1809" s="69"/>
      <c r="BG1809" s="69"/>
      <c r="BH1809" s="69"/>
      <c r="BI1809" s="69"/>
      <c r="BJ1809" s="69"/>
      <c r="BK1809" s="69"/>
      <c r="BL1809" s="69"/>
      <c r="BM1809" s="69"/>
      <c r="BN1809" s="69"/>
      <c r="BO1809" s="69"/>
      <c r="BP1809" s="69"/>
      <c r="BQ1809" s="69"/>
      <c r="BR1809" s="69"/>
      <c r="BS1809" s="69"/>
      <c r="BT1809" s="69"/>
    </row>
    <row r="1810" spans="16:72" ht="12.75"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  <c r="BB1810" s="69"/>
      <c r="BC1810" s="69"/>
      <c r="BD1810" s="69"/>
      <c r="BE1810" s="69"/>
      <c r="BF1810" s="69"/>
      <c r="BG1810" s="69"/>
      <c r="BH1810" s="69"/>
      <c r="BI1810" s="69"/>
      <c r="BJ1810" s="69"/>
      <c r="BK1810" s="69"/>
      <c r="BL1810" s="69"/>
      <c r="BM1810" s="69"/>
      <c r="BN1810" s="69"/>
      <c r="BO1810" s="69"/>
      <c r="BP1810" s="69"/>
      <c r="BQ1810" s="69"/>
      <c r="BR1810" s="69"/>
      <c r="BS1810" s="69"/>
      <c r="BT1810" s="69"/>
    </row>
    <row r="1811" spans="16:72" ht="12.75"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69"/>
      <c r="AY1811" s="69"/>
      <c r="AZ1811" s="69"/>
      <c r="BA1811" s="69"/>
      <c r="BB1811" s="69"/>
      <c r="BC1811" s="69"/>
      <c r="BD1811" s="69"/>
      <c r="BE1811" s="69"/>
      <c r="BF1811" s="69"/>
      <c r="BG1811" s="69"/>
      <c r="BH1811" s="69"/>
      <c r="BI1811" s="69"/>
      <c r="BJ1811" s="69"/>
      <c r="BK1811" s="69"/>
      <c r="BL1811" s="69"/>
      <c r="BM1811" s="69"/>
      <c r="BN1811" s="69"/>
      <c r="BO1811" s="69"/>
      <c r="BP1811" s="69"/>
      <c r="BQ1811" s="69"/>
      <c r="BR1811" s="69"/>
      <c r="BS1811" s="69"/>
      <c r="BT1811" s="69"/>
    </row>
    <row r="1812" spans="16:72" ht="12.75"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69"/>
      <c r="AY1812" s="69"/>
      <c r="AZ1812" s="69"/>
      <c r="BA1812" s="69"/>
      <c r="BB1812" s="69"/>
      <c r="BC1812" s="69"/>
      <c r="BD1812" s="69"/>
      <c r="BE1812" s="69"/>
      <c r="BF1812" s="69"/>
      <c r="BG1812" s="69"/>
      <c r="BH1812" s="69"/>
      <c r="BI1812" s="69"/>
      <c r="BJ1812" s="69"/>
      <c r="BK1812" s="69"/>
      <c r="BL1812" s="69"/>
      <c r="BM1812" s="69"/>
      <c r="BN1812" s="69"/>
      <c r="BO1812" s="69"/>
      <c r="BP1812" s="69"/>
      <c r="BQ1812" s="69"/>
      <c r="BR1812" s="69"/>
      <c r="BS1812" s="69"/>
      <c r="BT1812" s="69"/>
    </row>
    <row r="1813" spans="16:72" ht="12.75"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69"/>
      <c r="AY1813" s="69"/>
      <c r="AZ1813" s="69"/>
      <c r="BA1813" s="69"/>
      <c r="BB1813" s="69"/>
      <c r="BC1813" s="69"/>
      <c r="BD1813" s="69"/>
      <c r="BE1813" s="69"/>
      <c r="BF1813" s="69"/>
      <c r="BG1813" s="69"/>
      <c r="BH1813" s="69"/>
      <c r="BI1813" s="69"/>
      <c r="BJ1813" s="69"/>
      <c r="BK1813" s="69"/>
      <c r="BL1813" s="69"/>
      <c r="BM1813" s="69"/>
      <c r="BN1813" s="69"/>
      <c r="BO1813" s="69"/>
      <c r="BP1813" s="69"/>
      <c r="BQ1813" s="69"/>
      <c r="BR1813" s="69"/>
      <c r="BS1813" s="69"/>
      <c r="BT1813" s="69"/>
    </row>
    <row r="1814" spans="16:72" ht="12.75"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69"/>
      <c r="AY1814" s="69"/>
      <c r="AZ1814" s="69"/>
      <c r="BA1814" s="69"/>
      <c r="BB1814" s="69"/>
      <c r="BC1814" s="69"/>
      <c r="BD1814" s="69"/>
      <c r="BE1814" s="69"/>
      <c r="BF1814" s="69"/>
      <c r="BG1814" s="69"/>
      <c r="BH1814" s="69"/>
      <c r="BI1814" s="69"/>
      <c r="BJ1814" s="69"/>
      <c r="BK1814" s="69"/>
      <c r="BL1814" s="69"/>
      <c r="BM1814" s="69"/>
      <c r="BN1814" s="69"/>
      <c r="BO1814" s="69"/>
      <c r="BP1814" s="69"/>
      <c r="BQ1814" s="69"/>
      <c r="BR1814" s="69"/>
      <c r="BS1814" s="69"/>
      <c r="BT1814" s="69"/>
    </row>
    <row r="1815" spans="16:72" ht="12.75"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69"/>
      <c r="AY1815" s="69"/>
      <c r="AZ1815" s="69"/>
      <c r="BA1815" s="69"/>
      <c r="BB1815" s="69"/>
      <c r="BC1815" s="69"/>
      <c r="BD1815" s="69"/>
      <c r="BE1815" s="69"/>
      <c r="BF1815" s="69"/>
      <c r="BG1815" s="69"/>
      <c r="BH1815" s="69"/>
      <c r="BI1815" s="69"/>
      <c r="BJ1815" s="69"/>
      <c r="BK1815" s="69"/>
      <c r="BL1815" s="69"/>
      <c r="BM1815" s="69"/>
      <c r="BN1815" s="69"/>
      <c r="BO1815" s="69"/>
      <c r="BP1815" s="69"/>
      <c r="BQ1815" s="69"/>
      <c r="BR1815" s="69"/>
      <c r="BS1815" s="69"/>
      <c r="BT1815" s="69"/>
    </row>
    <row r="1816" spans="16:72" ht="12.75"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  <c r="BB1816" s="69"/>
      <c r="BC1816" s="69"/>
      <c r="BD1816" s="69"/>
      <c r="BE1816" s="69"/>
      <c r="BF1816" s="69"/>
      <c r="BG1816" s="69"/>
      <c r="BH1816" s="69"/>
      <c r="BI1816" s="69"/>
      <c r="BJ1816" s="69"/>
      <c r="BK1816" s="69"/>
      <c r="BL1816" s="69"/>
      <c r="BM1816" s="69"/>
      <c r="BN1816" s="69"/>
      <c r="BO1816" s="69"/>
      <c r="BP1816" s="69"/>
      <c r="BQ1816" s="69"/>
      <c r="BR1816" s="69"/>
      <c r="BS1816" s="69"/>
      <c r="BT1816" s="69"/>
    </row>
    <row r="1817" spans="16:72" ht="12.75">
      <c r="P1817" s="69"/>
      <c r="Q1817" s="69"/>
      <c r="R1817" s="69"/>
      <c r="S1817" s="69"/>
      <c r="T1817" s="69"/>
      <c r="U1817" s="69"/>
      <c r="V1817" s="69"/>
      <c r="W1817" s="69"/>
      <c r="X1817" s="69"/>
      <c r="Y1817" s="69"/>
      <c r="Z1817" s="69"/>
      <c r="AA1817" s="69"/>
      <c r="AB1817" s="69"/>
      <c r="AC1817" s="69"/>
      <c r="AD1817" s="69"/>
      <c r="AE1817" s="69"/>
      <c r="AF1817" s="69"/>
      <c r="AG1817" s="69"/>
      <c r="AH1817" s="69"/>
      <c r="AI1817" s="69"/>
      <c r="AJ1817" s="69"/>
      <c r="AK1817" s="69"/>
      <c r="AL1817" s="69"/>
      <c r="AM1817" s="69"/>
      <c r="AN1817" s="69"/>
      <c r="AO1817" s="69"/>
      <c r="AP1817" s="69"/>
      <c r="AQ1817" s="69"/>
      <c r="AR1817" s="69"/>
      <c r="AS1817" s="69"/>
      <c r="AT1817" s="69"/>
      <c r="AU1817" s="69"/>
      <c r="AV1817" s="69"/>
      <c r="AW1817" s="69"/>
      <c r="AX1817" s="69"/>
      <c r="AY1817" s="69"/>
      <c r="AZ1817" s="69"/>
      <c r="BA1817" s="69"/>
      <c r="BB1817" s="69"/>
      <c r="BC1817" s="69"/>
      <c r="BD1817" s="69"/>
      <c r="BE1817" s="69"/>
      <c r="BF1817" s="69"/>
      <c r="BG1817" s="69"/>
      <c r="BH1817" s="69"/>
      <c r="BI1817" s="69"/>
      <c r="BJ1817" s="69"/>
      <c r="BK1817" s="69"/>
      <c r="BL1817" s="69"/>
      <c r="BM1817" s="69"/>
      <c r="BN1817" s="69"/>
      <c r="BO1817" s="69"/>
      <c r="BP1817" s="69"/>
      <c r="BQ1817" s="69"/>
      <c r="BR1817" s="69"/>
      <c r="BS1817" s="69"/>
      <c r="BT1817" s="69"/>
    </row>
    <row r="1818" spans="16:72" ht="12.75"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69"/>
      <c r="AY1818" s="69"/>
      <c r="AZ1818" s="69"/>
      <c r="BA1818" s="69"/>
      <c r="BB1818" s="69"/>
      <c r="BC1818" s="69"/>
      <c r="BD1818" s="69"/>
      <c r="BE1818" s="69"/>
      <c r="BF1818" s="69"/>
      <c r="BG1818" s="69"/>
      <c r="BH1818" s="69"/>
      <c r="BI1818" s="69"/>
      <c r="BJ1818" s="69"/>
      <c r="BK1818" s="69"/>
      <c r="BL1818" s="69"/>
      <c r="BM1818" s="69"/>
      <c r="BN1818" s="69"/>
      <c r="BO1818" s="69"/>
      <c r="BP1818" s="69"/>
      <c r="BQ1818" s="69"/>
      <c r="BR1818" s="69"/>
      <c r="BS1818" s="69"/>
      <c r="BT1818" s="69"/>
    </row>
    <row r="1819" spans="16:72" ht="12.75"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69"/>
      <c r="AY1819" s="69"/>
      <c r="AZ1819" s="69"/>
      <c r="BA1819" s="69"/>
      <c r="BB1819" s="69"/>
      <c r="BC1819" s="69"/>
      <c r="BD1819" s="69"/>
      <c r="BE1819" s="69"/>
      <c r="BF1819" s="69"/>
      <c r="BG1819" s="69"/>
      <c r="BH1819" s="69"/>
      <c r="BI1819" s="69"/>
      <c r="BJ1819" s="69"/>
      <c r="BK1819" s="69"/>
      <c r="BL1819" s="69"/>
      <c r="BM1819" s="69"/>
      <c r="BN1819" s="69"/>
      <c r="BO1819" s="69"/>
      <c r="BP1819" s="69"/>
      <c r="BQ1819" s="69"/>
      <c r="BR1819" s="69"/>
      <c r="BS1819" s="69"/>
      <c r="BT1819" s="69"/>
    </row>
    <row r="1820" spans="16:72" ht="12.75"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69"/>
      <c r="AY1820" s="69"/>
      <c r="AZ1820" s="69"/>
      <c r="BA1820" s="69"/>
      <c r="BB1820" s="69"/>
      <c r="BC1820" s="69"/>
      <c r="BD1820" s="69"/>
      <c r="BE1820" s="69"/>
      <c r="BF1820" s="69"/>
      <c r="BG1820" s="69"/>
      <c r="BH1820" s="69"/>
      <c r="BI1820" s="69"/>
      <c r="BJ1820" s="69"/>
      <c r="BK1820" s="69"/>
      <c r="BL1820" s="69"/>
      <c r="BM1820" s="69"/>
      <c r="BN1820" s="69"/>
      <c r="BO1820" s="69"/>
      <c r="BP1820" s="69"/>
      <c r="BQ1820" s="69"/>
      <c r="BR1820" s="69"/>
      <c r="BS1820" s="69"/>
      <c r="BT1820" s="69"/>
    </row>
    <row r="1821" spans="16:72" ht="12.75"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69"/>
      <c r="AY1821" s="69"/>
      <c r="AZ1821" s="69"/>
      <c r="BA1821" s="69"/>
      <c r="BB1821" s="69"/>
      <c r="BC1821" s="69"/>
      <c r="BD1821" s="69"/>
      <c r="BE1821" s="69"/>
      <c r="BF1821" s="69"/>
      <c r="BG1821" s="69"/>
      <c r="BH1821" s="69"/>
      <c r="BI1821" s="69"/>
      <c r="BJ1821" s="69"/>
      <c r="BK1821" s="69"/>
      <c r="BL1821" s="69"/>
      <c r="BM1821" s="69"/>
      <c r="BN1821" s="69"/>
      <c r="BO1821" s="69"/>
      <c r="BP1821" s="69"/>
      <c r="BQ1821" s="69"/>
      <c r="BR1821" s="69"/>
      <c r="BS1821" s="69"/>
      <c r="BT1821" s="69"/>
    </row>
    <row r="1822" spans="16:72" ht="12.75"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69"/>
      <c r="AY1822" s="69"/>
      <c r="AZ1822" s="69"/>
      <c r="BA1822" s="69"/>
      <c r="BB1822" s="69"/>
      <c r="BC1822" s="69"/>
      <c r="BD1822" s="69"/>
      <c r="BE1822" s="69"/>
      <c r="BF1822" s="69"/>
      <c r="BG1822" s="69"/>
      <c r="BH1822" s="69"/>
      <c r="BI1822" s="69"/>
      <c r="BJ1822" s="69"/>
      <c r="BK1822" s="69"/>
      <c r="BL1822" s="69"/>
      <c r="BM1822" s="69"/>
      <c r="BN1822" s="69"/>
      <c r="BO1822" s="69"/>
      <c r="BP1822" s="69"/>
      <c r="BQ1822" s="69"/>
      <c r="BR1822" s="69"/>
      <c r="BS1822" s="69"/>
      <c r="BT1822" s="69"/>
    </row>
    <row r="1823" spans="16:72" ht="12.75"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69"/>
      <c r="AY1823" s="69"/>
      <c r="AZ1823" s="69"/>
      <c r="BA1823" s="69"/>
      <c r="BB1823" s="69"/>
      <c r="BC1823" s="69"/>
      <c r="BD1823" s="69"/>
      <c r="BE1823" s="69"/>
      <c r="BF1823" s="69"/>
      <c r="BG1823" s="69"/>
      <c r="BH1823" s="69"/>
      <c r="BI1823" s="69"/>
      <c r="BJ1823" s="69"/>
      <c r="BK1823" s="69"/>
      <c r="BL1823" s="69"/>
      <c r="BM1823" s="69"/>
      <c r="BN1823" s="69"/>
      <c r="BO1823" s="69"/>
      <c r="BP1823" s="69"/>
      <c r="BQ1823" s="69"/>
      <c r="BR1823" s="69"/>
      <c r="BS1823" s="69"/>
      <c r="BT1823" s="69"/>
    </row>
    <row r="1824" spans="16:72" ht="12.75"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69"/>
      <c r="AY1824" s="69"/>
      <c r="AZ1824" s="69"/>
      <c r="BA1824" s="69"/>
      <c r="BB1824" s="69"/>
      <c r="BC1824" s="69"/>
      <c r="BD1824" s="69"/>
      <c r="BE1824" s="69"/>
      <c r="BF1824" s="69"/>
      <c r="BG1824" s="69"/>
      <c r="BH1824" s="69"/>
      <c r="BI1824" s="69"/>
      <c r="BJ1824" s="69"/>
      <c r="BK1824" s="69"/>
      <c r="BL1824" s="69"/>
      <c r="BM1824" s="69"/>
      <c r="BN1824" s="69"/>
      <c r="BO1824" s="69"/>
      <c r="BP1824" s="69"/>
      <c r="BQ1824" s="69"/>
      <c r="BR1824" s="69"/>
      <c r="BS1824" s="69"/>
      <c r="BT1824" s="69"/>
    </row>
    <row r="1825" spans="16:72" ht="12.75"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69"/>
      <c r="AY1825" s="69"/>
      <c r="AZ1825" s="69"/>
      <c r="BA1825" s="69"/>
      <c r="BB1825" s="69"/>
      <c r="BC1825" s="69"/>
      <c r="BD1825" s="69"/>
      <c r="BE1825" s="69"/>
      <c r="BF1825" s="69"/>
      <c r="BG1825" s="69"/>
      <c r="BH1825" s="69"/>
      <c r="BI1825" s="69"/>
      <c r="BJ1825" s="69"/>
      <c r="BK1825" s="69"/>
      <c r="BL1825" s="69"/>
      <c r="BM1825" s="69"/>
      <c r="BN1825" s="69"/>
      <c r="BO1825" s="69"/>
      <c r="BP1825" s="69"/>
      <c r="BQ1825" s="69"/>
      <c r="BR1825" s="69"/>
      <c r="BS1825" s="69"/>
      <c r="BT1825" s="69"/>
    </row>
    <row r="1826" spans="16:72" ht="12.75"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69"/>
      <c r="AY1826" s="69"/>
      <c r="AZ1826" s="69"/>
      <c r="BA1826" s="69"/>
      <c r="BB1826" s="69"/>
      <c r="BC1826" s="69"/>
      <c r="BD1826" s="69"/>
      <c r="BE1826" s="69"/>
      <c r="BF1826" s="69"/>
      <c r="BG1826" s="69"/>
      <c r="BH1826" s="69"/>
      <c r="BI1826" s="69"/>
      <c r="BJ1826" s="69"/>
      <c r="BK1826" s="69"/>
      <c r="BL1826" s="69"/>
      <c r="BM1826" s="69"/>
      <c r="BN1826" s="69"/>
      <c r="BO1826" s="69"/>
      <c r="BP1826" s="69"/>
      <c r="BQ1826" s="69"/>
      <c r="BR1826" s="69"/>
      <c r="BS1826" s="69"/>
      <c r="BT1826" s="69"/>
    </row>
    <row r="1827" spans="16:72" ht="12.75"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  <c r="BB1827" s="69"/>
      <c r="BC1827" s="69"/>
      <c r="BD1827" s="69"/>
      <c r="BE1827" s="69"/>
      <c r="BF1827" s="69"/>
      <c r="BG1827" s="69"/>
      <c r="BH1827" s="69"/>
      <c r="BI1827" s="69"/>
      <c r="BJ1827" s="69"/>
      <c r="BK1827" s="69"/>
      <c r="BL1827" s="69"/>
      <c r="BM1827" s="69"/>
      <c r="BN1827" s="69"/>
      <c r="BO1827" s="69"/>
      <c r="BP1827" s="69"/>
      <c r="BQ1827" s="69"/>
      <c r="BR1827" s="69"/>
      <c r="BS1827" s="69"/>
      <c r="BT1827" s="69"/>
    </row>
    <row r="1828" spans="16:72" ht="12.75"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69"/>
      <c r="AY1828" s="69"/>
      <c r="AZ1828" s="69"/>
      <c r="BA1828" s="69"/>
      <c r="BB1828" s="69"/>
      <c r="BC1828" s="69"/>
      <c r="BD1828" s="69"/>
      <c r="BE1828" s="69"/>
      <c r="BF1828" s="69"/>
      <c r="BG1828" s="69"/>
      <c r="BH1828" s="69"/>
      <c r="BI1828" s="69"/>
      <c r="BJ1828" s="69"/>
      <c r="BK1828" s="69"/>
      <c r="BL1828" s="69"/>
      <c r="BM1828" s="69"/>
      <c r="BN1828" s="69"/>
      <c r="BO1828" s="69"/>
      <c r="BP1828" s="69"/>
      <c r="BQ1828" s="69"/>
      <c r="BR1828" s="69"/>
      <c r="BS1828" s="69"/>
      <c r="BT1828" s="69"/>
    </row>
    <row r="1829" spans="16:72" ht="12.75"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69"/>
      <c r="AY1829" s="69"/>
      <c r="AZ1829" s="69"/>
      <c r="BA1829" s="69"/>
      <c r="BB1829" s="69"/>
      <c r="BC1829" s="69"/>
      <c r="BD1829" s="69"/>
      <c r="BE1829" s="69"/>
      <c r="BF1829" s="69"/>
      <c r="BG1829" s="69"/>
      <c r="BH1829" s="69"/>
      <c r="BI1829" s="69"/>
      <c r="BJ1829" s="69"/>
      <c r="BK1829" s="69"/>
      <c r="BL1829" s="69"/>
      <c r="BM1829" s="69"/>
      <c r="BN1829" s="69"/>
      <c r="BO1829" s="69"/>
      <c r="BP1829" s="69"/>
      <c r="BQ1829" s="69"/>
      <c r="BR1829" s="69"/>
      <c r="BS1829" s="69"/>
      <c r="BT1829" s="69"/>
    </row>
    <row r="1830" spans="16:72" ht="12.75"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69"/>
      <c r="AY1830" s="69"/>
      <c r="AZ1830" s="69"/>
      <c r="BA1830" s="69"/>
      <c r="BB1830" s="69"/>
      <c r="BC1830" s="69"/>
      <c r="BD1830" s="69"/>
      <c r="BE1830" s="69"/>
      <c r="BF1830" s="69"/>
      <c r="BG1830" s="69"/>
      <c r="BH1830" s="69"/>
      <c r="BI1830" s="69"/>
      <c r="BJ1830" s="69"/>
      <c r="BK1830" s="69"/>
      <c r="BL1830" s="69"/>
      <c r="BM1830" s="69"/>
      <c r="BN1830" s="69"/>
      <c r="BO1830" s="69"/>
      <c r="BP1830" s="69"/>
      <c r="BQ1830" s="69"/>
      <c r="BR1830" s="69"/>
      <c r="BS1830" s="69"/>
      <c r="BT1830" s="69"/>
    </row>
    <row r="1831" spans="16:72" ht="12.75"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  <c r="BB1831" s="69"/>
      <c r="BC1831" s="69"/>
      <c r="BD1831" s="69"/>
      <c r="BE1831" s="69"/>
      <c r="BF1831" s="69"/>
      <c r="BG1831" s="69"/>
      <c r="BH1831" s="69"/>
      <c r="BI1831" s="69"/>
      <c r="BJ1831" s="69"/>
      <c r="BK1831" s="69"/>
      <c r="BL1831" s="69"/>
      <c r="BM1831" s="69"/>
      <c r="BN1831" s="69"/>
      <c r="BO1831" s="69"/>
      <c r="BP1831" s="69"/>
      <c r="BQ1831" s="69"/>
      <c r="BR1831" s="69"/>
      <c r="BS1831" s="69"/>
      <c r="BT1831" s="69"/>
    </row>
    <row r="1832" spans="16:72" ht="12.75"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69"/>
      <c r="AY1832" s="69"/>
      <c r="AZ1832" s="69"/>
      <c r="BA1832" s="69"/>
      <c r="BB1832" s="69"/>
      <c r="BC1832" s="69"/>
      <c r="BD1832" s="69"/>
      <c r="BE1832" s="69"/>
      <c r="BF1832" s="69"/>
      <c r="BG1832" s="69"/>
      <c r="BH1832" s="69"/>
      <c r="BI1832" s="69"/>
      <c r="BJ1832" s="69"/>
      <c r="BK1832" s="69"/>
      <c r="BL1832" s="69"/>
      <c r="BM1832" s="69"/>
      <c r="BN1832" s="69"/>
      <c r="BO1832" s="69"/>
      <c r="BP1832" s="69"/>
      <c r="BQ1832" s="69"/>
      <c r="BR1832" s="69"/>
      <c r="BS1832" s="69"/>
      <c r="BT1832" s="69"/>
    </row>
    <row r="1833" spans="16:72" ht="12.75"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69"/>
      <c r="AY1833" s="69"/>
      <c r="AZ1833" s="69"/>
      <c r="BA1833" s="69"/>
      <c r="BB1833" s="69"/>
      <c r="BC1833" s="69"/>
      <c r="BD1833" s="69"/>
      <c r="BE1833" s="69"/>
      <c r="BF1833" s="69"/>
      <c r="BG1833" s="69"/>
      <c r="BH1833" s="69"/>
      <c r="BI1833" s="69"/>
      <c r="BJ1833" s="69"/>
      <c r="BK1833" s="69"/>
      <c r="BL1833" s="69"/>
      <c r="BM1833" s="69"/>
      <c r="BN1833" s="69"/>
      <c r="BO1833" s="69"/>
      <c r="BP1833" s="69"/>
      <c r="BQ1833" s="69"/>
      <c r="BR1833" s="69"/>
      <c r="BS1833" s="69"/>
      <c r="BT1833" s="69"/>
    </row>
    <row r="1834" spans="16:72" ht="12.75"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69"/>
      <c r="AY1834" s="69"/>
      <c r="AZ1834" s="69"/>
      <c r="BA1834" s="69"/>
      <c r="BB1834" s="69"/>
      <c r="BC1834" s="69"/>
      <c r="BD1834" s="69"/>
      <c r="BE1834" s="69"/>
      <c r="BF1834" s="69"/>
      <c r="BG1834" s="69"/>
      <c r="BH1834" s="69"/>
      <c r="BI1834" s="69"/>
      <c r="BJ1834" s="69"/>
      <c r="BK1834" s="69"/>
      <c r="BL1834" s="69"/>
      <c r="BM1834" s="69"/>
      <c r="BN1834" s="69"/>
      <c r="BO1834" s="69"/>
      <c r="BP1834" s="69"/>
      <c r="BQ1834" s="69"/>
      <c r="BR1834" s="69"/>
      <c r="BS1834" s="69"/>
      <c r="BT1834" s="69"/>
    </row>
    <row r="1835" spans="16:72" ht="12.75"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69"/>
      <c r="AY1835" s="69"/>
      <c r="AZ1835" s="69"/>
      <c r="BA1835" s="69"/>
      <c r="BB1835" s="69"/>
      <c r="BC1835" s="69"/>
      <c r="BD1835" s="69"/>
      <c r="BE1835" s="69"/>
      <c r="BF1835" s="69"/>
      <c r="BG1835" s="69"/>
      <c r="BH1835" s="69"/>
      <c r="BI1835" s="69"/>
      <c r="BJ1835" s="69"/>
      <c r="BK1835" s="69"/>
      <c r="BL1835" s="69"/>
      <c r="BM1835" s="69"/>
      <c r="BN1835" s="69"/>
      <c r="BO1835" s="69"/>
      <c r="BP1835" s="69"/>
      <c r="BQ1835" s="69"/>
      <c r="BR1835" s="69"/>
      <c r="BS1835" s="69"/>
      <c r="BT1835" s="69"/>
    </row>
    <row r="1836" spans="16:72" ht="12.75"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69"/>
      <c r="AY1836" s="69"/>
      <c r="AZ1836" s="69"/>
      <c r="BA1836" s="69"/>
      <c r="BB1836" s="69"/>
      <c r="BC1836" s="69"/>
      <c r="BD1836" s="69"/>
      <c r="BE1836" s="69"/>
      <c r="BF1836" s="69"/>
      <c r="BG1836" s="69"/>
      <c r="BH1836" s="69"/>
      <c r="BI1836" s="69"/>
      <c r="BJ1836" s="69"/>
      <c r="BK1836" s="69"/>
      <c r="BL1836" s="69"/>
      <c r="BM1836" s="69"/>
      <c r="BN1836" s="69"/>
      <c r="BO1836" s="69"/>
      <c r="BP1836" s="69"/>
      <c r="BQ1836" s="69"/>
      <c r="BR1836" s="69"/>
      <c r="BS1836" s="69"/>
      <c r="BT1836" s="69"/>
    </row>
    <row r="1837" spans="16:72" ht="12.75"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69"/>
      <c r="AY1837" s="69"/>
      <c r="AZ1837" s="69"/>
      <c r="BA1837" s="69"/>
      <c r="BB1837" s="69"/>
      <c r="BC1837" s="69"/>
      <c r="BD1837" s="69"/>
      <c r="BE1837" s="69"/>
      <c r="BF1837" s="69"/>
      <c r="BG1837" s="69"/>
      <c r="BH1837" s="69"/>
      <c r="BI1837" s="69"/>
      <c r="BJ1837" s="69"/>
      <c r="BK1837" s="69"/>
      <c r="BL1837" s="69"/>
      <c r="BM1837" s="69"/>
      <c r="BN1837" s="69"/>
      <c r="BO1837" s="69"/>
      <c r="BP1837" s="69"/>
      <c r="BQ1837" s="69"/>
      <c r="BR1837" s="69"/>
      <c r="BS1837" s="69"/>
      <c r="BT1837" s="69"/>
    </row>
    <row r="1838" spans="16:72" ht="12.75"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69"/>
      <c r="AY1838" s="69"/>
      <c r="AZ1838" s="69"/>
      <c r="BA1838" s="69"/>
      <c r="BB1838" s="69"/>
      <c r="BC1838" s="69"/>
      <c r="BD1838" s="69"/>
      <c r="BE1838" s="69"/>
      <c r="BF1838" s="69"/>
      <c r="BG1838" s="69"/>
      <c r="BH1838" s="69"/>
      <c r="BI1838" s="69"/>
      <c r="BJ1838" s="69"/>
      <c r="BK1838" s="69"/>
      <c r="BL1838" s="69"/>
      <c r="BM1838" s="69"/>
      <c r="BN1838" s="69"/>
      <c r="BO1838" s="69"/>
      <c r="BP1838" s="69"/>
      <c r="BQ1838" s="69"/>
      <c r="BR1838" s="69"/>
      <c r="BS1838" s="69"/>
      <c r="BT1838" s="69"/>
    </row>
    <row r="1839" spans="16:72" ht="12.75"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69"/>
      <c r="AY1839" s="69"/>
      <c r="AZ1839" s="69"/>
      <c r="BA1839" s="69"/>
      <c r="BB1839" s="69"/>
      <c r="BC1839" s="69"/>
      <c r="BD1839" s="69"/>
      <c r="BE1839" s="69"/>
      <c r="BF1839" s="69"/>
      <c r="BG1839" s="69"/>
      <c r="BH1839" s="69"/>
      <c r="BI1839" s="69"/>
      <c r="BJ1839" s="69"/>
      <c r="BK1839" s="69"/>
      <c r="BL1839" s="69"/>
      <c r="BM1839" s="69"/>
      <c r="BN1839" s="69"/>
      <c r="BO1839" s="69"/>
      <c r="BP1839" s="69"/>
      <c r="BQ1839" s="69"/>
      <c r="BR1839" s="69"/>
      <c r="BS1839" s="69"/>
      <c r="BT1839" s="69"/>
    </row>
    <row r="1840" spans="16:72" ht="12.75"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69"/>
      <c r="AY1840" s="69"/>
      <c r="AZ1840" s="69"/>
      <c r="BA1840" s="69"/>
      <c r="BB1840" s="69"/>
      <c r="BC1840" s="69"/>
      <c r="BD1840" s="69"/>
      <c r="BE1840" s="69"/>
      <c r="BF1840" s="69"/>
      <c r="BG1840" s="69"/>
      <c r="BH1840" s="69"/>
      <c r="BI1840" s="69"/>
      <c r="BJ1840" s="69"/>
      <c r="BK1840" s="69"/>
      <c r="BL1840" s="69"/>
      <c r="BM1840" s="69"/>
      <c r="BN1840" s="69"/>
      <c r="BO1840" s="69"/>
      <c r="BP1840" s="69"/>
      <c r="BQ1840" s="69"/>
      <c r="BR1840" s="69"/>
      <c r="BS1840" s="69"/>
      <c r="BT1840" s="69"/>
    </row>
    <row r="1841" spans="16:72" ht="12.75"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69"/>
      <c r="AY1841" s="69"/>
      <c r="AZ1841" s="69"/>
      <c r="BA1841" s="69"/>
      <c r="BB1841" s="69"/>
      <c r="BC1841" s="69"/>
      <c r="BD1841" s="69"/>
      <c r="BE1841" s="69"/>
      <c r="BF1841" s="69"/>
      <c r="BG1841" s="69"/>
      <c r="BH1841" s="69"/>
      <c r="BI1841" s="69"/>
      <c r="BJ1841" s="69"/>
      <c r="BK1841" s="69"/>
      <c r="BL1841" s="69"/>
      <c r="BM1841" s="69"/>
      <c r="BN1841" s="69"/>
      <c r="BO1841" s="69"/>
      <c r="BP1841" s="69"/>
      <c r="BQ1841" s="69"/>
      <c r="BR1841" s="69"/>
      <c r="BS1841" s="69"/>
      <c r="BT1841" s="69"/>
    </row>
    <row r="1842" spans="16:72" ht="12.75"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69"/>
      <c r="AY1842" s="69"/>
      <c r="AZ1842" s="69"/>
      <c r="BA1842" s="69"/>
      <c r="BB1842" s="69"/>
      <c r="BC1842" s="69"/>
      <c r="BD1842" s="69"/>
      <c r="BE1842" s="69"/>
      <c r="BF1842" s="69"/>
      <c r="BG1842" s="69"/>
      <c r="BH1842" s="69"/>
      <c r="BI1842" s="69"/>
      <c r="BJ1842" s="69"/>
      <c r="BK1842" s="69"/>
      <c r="BL1842" s="69"/>
      <c r="BM1842" s="69"/>
      <c r="BN1842" s="69"/>
      <c r="BO1842" s="69"/>
      <c r="BP1842" s="69"/>
      <c r="BQ1842" s="69"/>
      <c r="BR1842" s="69"/>
      <c r="BS1842" s="69"/>
      <c r="BT1842" s="69"/>
    </row>
    <row r="1843" spans="16:72" ht="12.75"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69"/>
      <c r="AY1843" s="69"/>
      <c r="AZ1843" s="69"/>
      <c r="BA1843" s="69"/>
      <c r="BB1843" s="69"/>
      <c r="BC1843" s="69"/>
      <c r="BD1843" s="69"/>
      <c r="BE1843" s="69"/>
      <c r="BF1843" s="69"/>
      <c r="BG1843" s="69"/>
      <c r="BH1843" s="69"/>
      <c r="BI1843" s="69"/>
      <c r="BJ1843" s="69"/>
      <c r="BK1843" s="69"/>
      <c r="BL1843" s="69"/>
      <c r="BM1843" s="69"/>
      <c r="BN1843" s="69"/>
      <c r="BO1843" s="69"/>
      <c r="BP1843" s="69"/>
      <c r="BQ1843" s="69"/>
      <c r="BR1843" s="69"/>
      <c r="BS1843" s="69"/>
      <c r="BT1843" s="69"/>
    </row>
    <row r="1844" spans="16:72" ht="12.75"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  <c r="BB1844" s="69"/>
      <c r="BC1844" s="69"/>
      <c r="BD1844" s="69"/>
      <c r="BE1844" s="69"/>
      <c r="BF1844" s="69"/>
      <c r="BG1844" s="69"/>
      <c r="BH1844" s="69"/>
      <c r="BI1844" s="69"/>
      <c r="BJ1844" s="69"/>
      <c r="BK1844" s="69"/>
      <c r="BL1844" s="69"/>
      <c r="BM1844" s="69"/>
      <c r="BN1844" s="69"/>
      <c r="BO1844" s="69"/>
      <c r="BP1844" s="69"/>
      <c r="BQ1844" s="69"/>
      <c r="BR1844" s="69"/>
      <c r="BS1844" s="69"/>
      <c r="BT1844" s="69"/>
    </row>
    <row r="1845" spans="16:72" ht="12.75"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69"/>
      <c r="AY1845" s="69"/>
      <c r="AZ1845" s="69"/>
      <c r="BA1845" s="69"/>
      <c r="BB1845" s="69"/>
      <c r="BC1845" s="69"/>
      <c r="BD1845" s="69"/>
      <c r="BE1845" s="69"/>
      <c r="BF1845" s="69"/>
      <c r="BG1845" s="69"/>
      <c r="BH1845" s="69"/>
      <c r="BI1845" s="69"/>
      <c r="BJ1845" s="69"/>
      <c r="BK1845" s="69"/>
      <c r="BL1845" s="69"/>
      <c r="BM1845" s="69"/>
      <c r="BN1845" s="69"/>
      <c r="BO1845" s="69"/>
      <c r="BP1845" s="69"/>
      <c r="BQ1845" s="69"/>
      <c r="BR1845" s="69"/>
      <c r="BS1845" s="69"/>
      <c r="BT1845" s="69"/>
    </row>
    <row r="1846" spans="16:72" ht="12.75"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69"/>
      <c r="AY1846" s="69"/>
      <c r="AZ1846" s="69"/>
      <c r="BA1846" s="69"/>
      <c r="BB1846" s="69"/>
      <c r="BC1846" s="69"/>
      <c r="BD1846" s="69"/>
      <c r="BE1846" s="69"/>
      <c r="BF1846" s="69"/>
      <c r="BG1846" s="69"/>
      <c r="BH1846" s="69"/>
      <c r="BI1846" s="69"/>
      <c r="BJ1846" s="69"/>
      <c r="BK1846" s="69"/>
      <c r="BL1846" s="69"/>
      <c r="BM1846" s="69"/>
      <c r="BN1846" s="69"/>
      <c r="BO1846" s="69"/>
      <c r="BP1846" s="69"/>
      <c r="BQ1846" s="69"/>
      <c r="BR1846" s="69"/>
      <c r="BS1846" s="69"/>
      <c r="BT1846" s="69"/>
    </row>
    <row r="1847" spans="16:72" ht="12.75"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69"/>
      <c r="AY1847" s="69"/>
      <c r="AZ1847" s="69"/>
      <c r="BA1847" s="69"/>
      <c r="BB1847" s="69"/>
      <c r="BC1847" s="69"/>
      <c r="BD1847" s="69"/>
      <c r="BE1847" s="69"/>
      <c r="BF1847" s="69"/>
      <c r="BG1847" s="69"/>
      <c r="BH1847" s="69"/>
      <c r="BI1847" s="69"/>
      <c r="BJ1847" s="69"/>
      <c r="BK1847" s="69"/>
      <c r="BL1847" s="69"/>
      <c r="BM1847" s="69"/>
      <c r="BN1847" s="69"/>
      <c r="BO1847" s="69"/>
      <c r="BP1847" s="69"/>
      <c r="BQ1847" s="69"/>
      <c r="BR1847" s="69"/>
      <c r="BS1847" s="69"/>
      <c r="BT1847" s="69"/>
    </row>
    <row r="1848" spans="16:72" ht="12.75"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69"/>
      <c r="AY1848" s="69"/>
      <c r="AZ1848" s="69"/>
      <c r="BA1848" s="69"/>
      <c r="BB1848" s="69"/>
      <c r="BC1848" s="69"/>
      <c r="BD1848" s="69"/>
      <c r="BE1848" s="69"/>
      <c r="BF1848" s="69"/>
      <c r="BG1848" s="69"/>
      <c r="BH1848" s="69"/>
      <c r="BI1848" s="69"/>
      <c r="BJ1848" s="69"/>
      <c r="BK1848" s="69"/>
      <c r="BL1848" s="69"/>
      <c r="BM1848" s="69"/>
      <c r="BN1848" s="69"/>
      <c r="BO1848" s="69"/>
      <c r="BP1848" s="69"/>
      <c r="BQ1848" s="69"/>
      <c r="BR1848" s="69"/>
      <c r="BS1848" s="69"/>
      <c r="BT1848" s="69"/>
    </row>
    <row r="1849" spans="16:72" ht="12.75"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69"/>
      <c r="AY1849" s="69"/>
      <c r="AZ1849" s="69"/>
      <c r="BA1849" s="69"/>
      <c r="BB1849" s="69"/>
      <c r="BC1849" s="69"/>
      <c r="BD1849" s="69"/>
      <c r="BE1849" s="69"/>
      <c r="BF1849" s="69"/>
      <c r="BG1849" s="69"/>
      <c r="BH1849" s="69"/>
      <c r="BI1849" s="69"/>
      <c r="BJ1849" s="69"/>
      <c r="BK1849" s="69"/>
      <c r="BL1849" s="69"/>
      <c r="BM1849" s="69"/>
      <c r="BN1849" s="69"/>
      <c r="BO1849" s="69"/>
      <c r="BP1849" s="69"/>
      <c r="BQ1849" s="69"/>
      <c r="BR1849" s="69"/>
      <c r="BS1849" s="69"/>
      <c r="BT1849" s="69"/>
    </row>
    <row r="1850" spans="16:72" ht="12.75"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69"/>
      <c r="AY1850" s="69"/>
      <c r="AZ1850" s="69"/>
      <c r="BA1850" s="69"/>
      <c r="BB1850" s="69"/>
      <c r="BC1850" s="69"/>
      <c r="BD1850" s="69"/>
      <c r="BE1850" s="69"/>
      <c r="BF1850" s="69"/>
      <c r="BG1850" s="69"/>
      <c r="BH1850" s="69"/>
      <c r="BI1850" s="69"/>
      <c r="BJ1850" s="69"/>
      <c r="BK1850" s="69"/>
      <c r="BL1850" s="69"/>
      <c r="BM1850" s="69"/>
      <c r="BN1850" s="69"/>
      <c r="BO1850" s="69"/>
      <c r="BP1850" s="69"/>
      <c r="BQ1850" s="69"/>
      <c r="BR1850" s="69"/>
      <c r="BS1850" s="69"/>
      <c r="BT1850" s="69"/>
    </row>
    <row r="1851" spans="16:72" ht="12.75"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69"/>
      <c r="AY1851" s="69"/>
      <c r="AZ1851" s="69"/>
      <c r="BA1851" s="69"/>
      <c r="BB1851" s="69"/>
      <c r="BC1851" s="69"/>
      <c r="BD1851" s="69"/>
      <c r="BE1851" s="69"/>
      <c r="BF1851" s="69"/>
      <c r="BG1851" s="69"/>
      <c r="BH1851" s="69"/>
      <c r="BI1851" s="69"/>
      <c r="BJ1851" s="69"/>
      <c r="BK1851" s="69"/>
      <c r="BL1851" s="69"/>
      <c r="BM1851" s="69"/>
      <c r="BN1851" s="69"/>
      <c r="BO1851" s="69"/>
      <c r="BP1851" s="69"/>
      <c r="BQ1851" s="69"/>
      <c r="BR1851" s="69"/>
      <c r="BS1851" s="69"/>
      <c r="BT1851" s="69"/>
    </row>
    <row r="1852" spans="16:72" ht="12.75"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  <c r="BB1852" s="69"/>
      <c r="BC1852" s="69"/>
      <c r="BD1852" s="69"/>
      <c r="BE1852" s="69"/>
      <c r="BF1852" s="69"/>
      <c r="BG1852" s="69"/>
      <c r="BH1852" s="69"/>
      <c r="BI1852" s="69"/>
      <c r="BJ1852" s="69"/>
      <c r="BK1852" s="69"/>
      <c r="BL1852" s="69"/>
      <c r="BM1852" s="69"/>
      <c r="BN1852" s="69"/>
      <c r="BO1852" s="69"/>
      <c r="BP1852" s="69"/>
      <c r="BQ1852" s="69"/>
      <c r="BR1852" s="69"/>
      <c r="BS1852" s="69"/>
      <c r="BT1852" s="69"/>
    </row>
    <row r="1853" spans="16:72" ht="12.75"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69"/>
      <c r="AY1853" s="69"/>
      <c r="AZ1853" s="69"/>
      <c r="BA1853" s="69"/>
      <c r="BB1853" s="69"/>
      <c r="BC1853" s="69"/>
      <c r="BD1853" s="69"/>
      <c r="BE1853" s="69"/>
      <c r="BF1853" s="69"/>
      <c r="BG1853" s="69"/>
      <c r="BH1853" s="69"/>
      <c r="BI1853" s="69"/>
      <c r="BJ1853" s="69"/>
      <c r="BK1853" s="69"/>
      <c r="BL1853" s="69"/>
      <c r="BM1853" s="69"/>
      <c r="BN1853" s="69"/>
      <c r="BO1853" s="69"/>
      <c r="BP1853" s="69"/>
      <c r="BQ1853" s="69"/>
      <c r="BR1853" s="69"/>
      <c r="BS1853" s="69"/>
      <c r="BT1853" s="69"/>
    </row>
    <row r="1854" spans="16:72" ht="12.75"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69"/>
      <c r="AY1854" s="69"/>
      <c r="AZ1854" s="69"/>
      <c r="BA1854" s="69"/>
      <c r="BB1854" s="69"/>
      <c r="BC1854" s="69"/>
      <c r="BD1854" s="69"/>
      <c r="BE1854" s="69"/>
      <c r="BF1854" s="69"/>
      <c r="BG1854" s="69"/>
      <c r="BH1854" s="69"/>
      <c r="BI1854" s="69"/>
      <c r="BJ1854" s="69"/>
      <c r="BK1854" s="69"/>
      <c r="BL1854" s="69"/>
      <c r="BM1854" s="69"/>
      <c r="BN1854" s="69"/>
      <c r="BO1854" s="69"/>
      <c r="BP1854" s="69"/>
      <c r="BQ1854" s="69"/>
      <c r="BR1854" s="69"/>
      <c r="BS1854" s="69"/>
      <c r="BT1854" s="69"/>
    </row>
    <row r="1855" spans="16:72" ht="12.75"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  <c r="BB1855" s="69"/>
      <c r="BC1855" s="69"/>
      <c r="BD1855" s="69"/>
      <c r="BE1855" s="69"/>
      <c r="BF1855" s="69"/>
      <c r="BG1855" s="69"/>
      <c r="BH1855" s="69"/>
      <c r="BI1855" s="69"/>
      <c r="BJ1855" s="69"/>
      <c r="BK1855" s="69"/>
      <c r="BL1855" s="69"/>
      <c r="BM1855" s="69"/>
      <c r="BN1855" s="69"/>
      <c r="BO1855" s="69"/>
      <c r="BP1855" s="69"/>
      <c r="BQ1855" s="69"/>
      <c r="BR1855" s="69"/>
      <c r="BS1855" s="69"/>
      <c r="BT1855" s="69"/>
    </row>
    <row r="1856" spans="16:72" ht="12.75"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69"/>
      <c r="AY1856" s="69"/>
      <c r="AZ1856" s="69"/>
      <c r="BA1856" s="69"/>
      <c r="BB1856" s="69"/>
      <c r="BC1856" s="69"/>
      <c r="BD1856" s="69"/>
      <c r="BE1856" s="69"/>
      <c r="BF1856" s="69"/>
      <c r="BG1856" s="69"/>
      <c r="BH1856" s="69"/>
      <c r="BI1856" s="69"/>
      <c r="BJ1856" s="69"/>
      <c r="BK1856" s="69"/>
      <c r="BL1856" s="69"/>
      <c r="BM1856" s="69"/>
      <c r="BN1856" s="69"/>
      <c r="BO1856" s="69"/>
      <c r="BP1856" s="69"/>
      <c r="BQ1856" s="69"/>
      <c r="BR1856" s="69"/>
      <c r="BS1856" s="69"/>
      <c r="BT1856" s="69"/>
    </row>
    <row r="1857" spans="16:72" ht="12.75"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69"/>
      <c r="AY1857" s="69"/>
      <c r="AZ1857" s="69"/>
      <c r="BA1857" s="69"/>
      <c r="BB1857" s="69"/>
      <c r="BC1857" s="69"/>
      <c r="BD1857" s="69"/>
      <c r="BE1857" s="69"/>
      <c r="BF1857" s="69"/>
      <c r="BG1857" s="69"/>
      <c r="BH1857" s="69"/>
      <c r="BI1857" s="69"/>
      <c r="BJ1857" s="69"/>
      <c r="BK1857" s="69"/>
      <c r="BL1857" s="69"/>
      <c r="BM1857" s="69"/>
      <c r="BN1857" s="69"/>
      <c r="BO1857" s="69"/>
      <c r="BP1857" s="69"/>
      <c r="BQ1857" s="69"/>
      <c r="BR1857" s="69"/>
      <c r="BS1857" s="69"/>
      <c r="BT1857" s="69"/>
    </row>
    <row r="1858" spans="16:72" ht="12.75"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69"/>
      <c r="AY1858" s="69"/>
      <c r="AZ1858" s="69"/>
      <c r="BA1858" s="69"/>
      <c r="BB1858" s="69"/>
      <c r="BC1858" s="69"/>
      <c r="BD1858" s="69"/>
      <c r="BE1858" s="69"/>
      <c r="BF1858" s="69"/>
      <c r="BG1858" s="69"/>
      <c r="BH1858" s="69"/>
      <c r="BI1858" s="69"/>
      <c r="BJ1858" s="69"/>
      <c r="BK1858" s="69"/>
      <c r="BL1858" s="69"/>
      <c r="BM1858" s="69"/>
      <c r="BN1858" s="69"/>
      <c r="BO1858" s="69"/>
      <c r="BP1858" s="69"/>
      <c r="BQ1858" s="69"/>
      <c r="BR1858" s="69"/>
      <c r="BS1858" s="69"/>
      <c r="BT1858" s="69"/>
    </row>
    <row r="1859" spans="16:72" ht="12.75"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69"/>
      <c r="AY1859" s="69"/>
      <c r="AZ1859" s="69"/>
      <c r="BA1859" s="69"/>
      <c r="BB1859" s="69"/>
      <c r="BC1859" s="69"/>
      <c r="BD1859" s="69"/>
      <c r="BE1859" s="69"/>
      <c r="BF1859" s="69"/>
      <c r="BG1859" s="69"/>
      <c r="BH1859" s="69"/>
      <c r="BI1859" s="69"/>
      <c r="BJ1859" s="69"/>
      <c r="BK1859" s="69"/>
      <c r="BL1859" s="69"/>
      <c r="BM1859" s="69"/>
      <c r="BN1859" s="69"/>
      <c r="BO1859" s="69"/>
      <c r="BP1859" s="69"/>
      <c r="BQ1859" s="69"/>
      <c r="BR1859" s="69"/>
      <c r="BS1859" s="69"/>
      <c r="BT1859" s="69"/>
    </row>
    <row r="1860" spans="16:72" ht="12.75"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69"/>
      <c r="AY1860" s="69"/>
      <c r="AZ1860" s="69"/>
      <c r="BA1860" s="69"/>
      <c r="BB1860" s="69"/>
      <c r="BC1860" s="69"/>
      <c r="BD1860" s="69"/>
      <c r="BE1860" s="69"/>
      <c r="BF1860" s="69"/>
      <c r="BG1860" s="69"/>
      <c r="BH1860" s="69"/>
      <c r="BI1860" s="69"/>
      <c r="BJ1860" s="69"/>
      <c r="BK1860" s="69"/>
      <c r="BL1860" s="69"/>
      <c r="BM1860" s="69"/>
      <c r="BN1860" s="69"/>
      <c r="BO1860" s="69"/>
      <c r="BP1860" s="69"/>
      <c r="BQ1860" s="69"/>
      <c r="BR1860" s="69"/>
      <c r="BS1860" s="69"/>
      <c r="BT1860" s="69"/>
    </row>
    <row r="1861" spans="16:72" ht="12.75"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69"/>
      <c r="AY1861" s="69"/>
      <c r="AZ1861" s="69"/>
      <c r="BA1861" s="69"/>
      <c r="BB1861" s="69"/>
      <c r="BC1861" s="69"/>
      <c r="BD1861" s="69"/>
      <c r="BE1861" s="69"/>
      <c r="BF1861" s="69"/>
      <c r="BG1861" s="69"/>
      <c r="BH1861" s="69"/>
      <c r="BI1861" s="69"/>
      <c r="BJ1861" s="69"/>
      <c r="BK1861" s="69"/>
      <c r="BL1861" s="69"/>
      <c r="BM1861" s="69"/>
      <c r="BN1861" s="69"/>
      <c r="BO1861" s="69"/>
      <c r="BP1861" s="69"/>
      <c r="BQ1861" s="69"/>
      <c r="BR1861" s="69"/>
      <c r="BS1861" s="69"/>
      <c r="BT1861" s="69"/>
    </row>
    <row r="1862" spans="16:72" ht="12.75"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69"/>
      <c r="AY1862" s="69"/>
      <c r="AZ1862" s="69"/>
      <c r="BA1862" s="69"/>
      <c r="BB1862" s="69"/>
      <c r="BC1862" s="69"/>
      <c r="BD1862" s="69"/>
      <c r="BE1862" s="69"/>
      <c r="BF1862" s="69"/>
      <c r="BG1862" s="69"/>
      <c r="BH1862" s="69"/>
      <c r="BI1862" s="69"/>
      <c r="BJ1862" s="69"/>
      <c r="BK1862" s="69"/>
      <c r="BL1862" s="69"/>
      <c r="BM1862" s="69"/>
      <c r="BN1862" s="69"/>
      <c r="BO1862" s="69"/>
      <c r="BP1862" s="69"/>
      <c r="BQ1862" s="69"/>
      <c r="BR1862" s="69"/>
      <c r="BS1862" s="69"/>
      <c r="BT1862" s="69"/>
    </row>
    <row r="1863" spans="16:72" ht="12.75"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69"/>
      <c r="AY1863" s="69"/>
      <c r="AZ1863" s="69"/>
      <c r="BA1863" s="69"/>
      <c r="BB1863" s="69"/>
      <c r="BC1863" s="69"/>
      <c r="BD1863" s="69"/>
      <c r="BE1863" s="69"/>
      <c r="BF1863" s="69"/>
      <c r="BG1863" s="69"/>
      <c r="BH1863" s="69"/>
      <c r="BI1863" s="69"/>
      <c r="BJ1863" s="69"/>
      <c r="BK1863" s="69"/>
      <c r="BL1863" s="69"/>
      <c r="BM1863" s="69"/>
      <c r="BN1863" s="69"/>
      <c r="BO1863" s="69"/>
      <c r="BP1863" s="69"/>
      <c r="BQ1863" s="69"/>
      <c r="BR1863" s="69"/>
      <c r="BS1863" s="69"/>
      <c r="BT1863" s="69"/>
    </row>
    <row r="1864" spans="16:72" ht="12.75"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69"/>
      <c r="AY1864" s="69"/>
      <c r="AZ1864" s="69"/>
      <c r="BA1864" s="69"/>
      <c r="BB1864" s="69"/>
      <c r="BC1864" s="69"/>
      <c r="BD1864" s="69"/>
      <c r="BE1864" s="69"/>
      <c r="BF1864" s="69"/>
      <c r="BG1864" s="69"/>
      <c r="BH1864" s="69"/>
      <c r="BI1864" s="69"/>
      <c r="BJ1864" s="69"/>
      <c r="BK1864" s="69"/>
      <c r="BL1864" s="69"/>
      <c r="BM1864" s="69"/>
      <c r="BN1864" s="69"/>
      <c r="BO1864" s="69"/>
      <c r="BP1864" s="69"/>
      <c r="BQ1864" s="69"/>
      <c r="BR1864" s="69"/>
      <c r="BS1864" s="69"/>
      <c r="BT1864" s="69"/>
    </row>
    <row r="1865" spans="16:72" ht="12.75"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69"/>
      <c r="AY1865" s="69"/>
      <c r="AZ1865" s="69"/>
      <c r="BA1865" s="69"/>
      <c r="BB1865" s="69"/>
      <c r="BC1865" s="69"/>
      <c r="BD1865" s="69"/>
      <c r="BE1865" s="69"/>
      <c r="BF1865" s="69"/>
      <c r="BG1865" s="69"/>
      <c r="BH1865" s="69"/>
      <c r="BI1865" s="69"/>
      <c r="BJ1865" s="69"/>
      <c r="BK1865" s="69"/>
      <c r="BL1865" s="69"/>
      <c r="BM1865" s="69"/>
      <c r="BN1865" s="69"/>
      <c r="BO1865" s="69"/>
      <c r="BP1865" s="69"/>
      <c r="BQ1865" s="69"/>
      <c r="BR1865" s="69"/>
      <c r="BS1865" s="69"/>
      <c r="BT1865" s="69"/>
    </row>
    <row r="1866" spans="16:72" ht="12.75"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  <c r="BB1866" s="69"/>
      <c r="BC1866" s="69"/>
      <c r="BD1866" s="69"/>
      <c r="BE1866" s="69"/>
      <c r="BF1866" s="69"/>
      <c r="BG1866" s="69"/>
      <c r="BH1866" s="69"/>
      <c r="BI1866" s="69"/>
      <c r="BJ1866" s="69"/>
      <c r="BK1866" s="69"/>
      <c r="BL1866" s="69"/>
      <c r="BM1866" s="69"/>
      <c r="BN1866" s="69"/>
      <c r="BO1866" s="69"/>
      <c r="BP1866" s="69"/>
      <c r="BQ1866" s="69"/>
      <c r="BR1866" s="69"/>
      <c r="BS1866" s="69"/>
      <c r="BT1866" s="69"/>
    </row>
    <row r="1867" spans="16:72" ht="12.75"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69"/>
      <c r="AY1867" s="69"/>
      <c r="AZ1867" s="69"/>
      <c r="BA1867" s="69"/>
      <c r="BB1867" s="69"/>
      <c r="BC1867" s="69"/>
      <c r="BD1867" s="69"/>
      <c r="BE1867" s="69"/>
      <c r="BF1867" s="69"/>
      <c r="BG1867" s="69"/>
      <c r="BH1867" s="69"/>
      <c r="BI1867" s="69"/>
      <c r="BJ1867" s="69"/>
      <c r="BK1867" s="69"/>
      <c r="BL1867" s="69"/>
      <c r="BM1867" s="69"/>
      <c r="BN1867" s="69"/>
      <c r="BO1867" s="69"/>
      <c r="BP1867" s="69"/>
      <c r="BQ1867" s="69"/>
      <c r="BR1867" s="69"/>
      <c r="BS1867" s="69"/>
      <c r="BT1867" s="69"/>
    </row>
    <row r="1868" spans="16:72" ht="12.75"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69"/>
      <c r="AY1868" s="69"/>
      <c r="AZ1868" s="69"/>
      <c r="BA1868" s="69"/>
      <c r="BB1868" s="69"/>
      <c r="BC1868" s="69"/>
      <c r="BD1868" s="69"/>
      <c r="BE1868" s="69"/>
      <c r="BF1868" s="69"/>
      <c r="BG1868" s="69"/>
      <c r="BH1868" s="69"/>
      <c r="BI1868" s="69"/>
      <c r="BJ1868" s="69"/>
      <c r="BK1868" s="69"/>
      <c r="BL1868" s="69"/>
      <c r="BM1868" s="69"/>
      <c r="BN1868" s="69"/>
      <c r="BO1868" s="69"/>
      <c r="BP1868" s="69"/>
      <c r="BQ1868" s="69"/>
      <c r="BR1868" s="69"/>
      <c r="BS1868" s="69"/>
      <c r="BT1868" s="69"/>
    </row>
    <row r="1869" spans="16:72" ht="12.75"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69"/>
      <c r="AY1869" s="69"/>
      <c r="AZ1869" s="69"/>
      <c r="BA1869" s="69"/>
      <c r="BB1869" s="69"/>
      <c r="BC1869" s="69"/>
      <c r="BD1869" s="69"/>
      <c r="BE1869" s="69"/>
      <c r="BF1869" s="69"/>
      <c r="BG1869" s="69"/>
      <c r="BH1869" s="69"/>
      <c r="BI1869" s="69"/>
      <c r="BJ1869" s="69"/>
      <c r="BK1869" s="69"/>
      <c r="BL1869" s="69"/>
      <c r="BM1869" s="69"/>
      <c r="BN1869" s="69"/>
      <c r="BO1869" s="69"/>
      <c r="BP1869" s="69"/>
      <c r="BQ1869" s="69"/>
      <c r="BR1869" s="69"/>
      <c r="BS1869" s="69"/>
      <c r="BT1869" s="69"/>
    </row>
    <row r="1870" spans="16:72" ht="12.75"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69"/>
      <c r="AY1870" s="69"/>
      <c r="AZ1870" s="69"/>
      <c r="BA1870" s="69"/>
      <c r="BB1870" s="69"/>
      <c r="BC1870" s="69"/>
      <c r="BD1870" s="69"/>
      <c r="BE1870" s="69"/>
      <c r="BF1870" s="69"/>
      <c r="BG1870" s="69"/>
      <c r="BH1870" s="69"/>
      <c r="BI1870" s="69"/>
      <c r="BJ1870" s="69"/>
      <c r="BK1870" s="69"/>
      <c r="BL1870" s="69"/>
      <c r="BM1870" s="69"/>
      <c r="BN1870" s="69"/>
      <c r="BO1870" s="69"/>
      <c r="BP1870" s="69"/>
      <c r="BQ1870" s="69"/>
      <c r="BR1870" s="69"/>
      <c r="BS1870" s="69"/>
      <c r="BT1870" s="69"/>
    </row>
    <row r="1871" spans="16:72" ht="12.75"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69"/>
      <c r="AY1871" s="69"/>
      <c r="AZ1871" s="69"/>
      <c r="BA1871" s="69"/>
      <c r="BB1871" s="69"/>
      <c r="BC1871" s="69"/>
      <c r="BD1871" s="69"/>
      <c r="BE1871" s="69"/>
      <c r="BF1871" s="69"/>
      <c r="BG1871" s="69"/>
      <c r="BH1871" s="69"/>
      <c r="BI1871" s="69"/>
      <c r="BJ1871" s="69"/>
      <c r="BK1871" s="69"/>
      <c r="BL1871" s="69"/>
      <c r="BM1871" s="69"/>
      <c r="BN1871" s="69"/>
      <c r="BO1871" s="69"/>
      <c r="BP1871" s="69"/>
      <c r="BQ1871" s="69"/>
      <c r="BR1871" s="69"/>
      <c r="BS1871" s="69"/>
      <c r="BT1871" s="69"/>
    </row>
    <row r="1872" spans="16:72" ht="12.75"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69"/>
      <c r="AY1872" s="69"/>
      <c r="AZ1872" s="69"/>
      <c r="BA1872" s="69"/>
      <c r="BB1872" s="69"/>
      <c r="BC1872" s="69"/>
      <c r="BD1872" s="69"/>
      <c r="BE1872" s="69"/>
      <c r="BF1872" s="69"/>
      <c r="BG1872" s="69"/>
      <c r="BH1872" s="69"/>
      <c r="BI1872" s="69"/>
      <c r="BJ1872" s="69"/>
      <c r="BK1872" s="69"/>
      <c r="BL1872" s="69"/>
      <c r="BM1872" s="69"/>
      <c r="BN1872" s="69"/>
      <c r="BO1872" s="69"/>
      <c r="BP1872" s="69"/>
      <c r="BQ1872" s="69"/>
      <c r="BR1872" s="69"/>
      <c r="BS1872" s="69"/>
      <c r="BT1872" s="69"/>
    </row>
    <row r="1873" spans="16:72" ht="12.75"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69"/>
      <c r="AY1873" s="69"/>
      <c r="AZ1873" s="69"/>
      <c r="BA1873" s="69"/>
      <c r="BB1873" s="69"/>
      <c r="BC1873" s="69"/>
      <c r="BD1873" s="69"/>
      <c r="BE1873" s="69"/>
      <c r="BF1873" s="69"/>
      <c r="BG1873" s="69"/>
      <c r="BH1873" s="69"/>
      <c r="BI1873" s="69"/>
      <c r="BJ1873" s="69"/>
      <c r="BK1873" s="69"/>
      <c r="BL1873" s="69"/>
      <c r="BM1873" s="69"/>
      <c r="BN1873" s="69"/>
      <c r="BO1873" s="69"/>
      <c r="BP1873" s="69"/>
      <c r="BQ1873" s="69"/>
      <c r="BR1873" s="69"/>
      <c r="BS1873" s="69"/>
      <c r="BT1873" s="69"/>
    </row>
    <row r="1874" spans="16:72" ht="12.75"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69"/>
      <c r="AY1874" s="69"/>
      <c r="AZ1874" s="69"/>
      <c r="BA1874" s="69"/>
      <c r="BB1874" s="69"/>
      <c r="BC1874" s="69"/>
      <c r="BD1874" s="69"/>
      <c r="BE1874" s="69"/>
      <c r="BF1874" s="69"/>
      <c r="BG1874" s="69"/>
      <c r="BH1874" s="69"/>
      <c r="BI1874" s="69"/>
      <c r="BJ1874" s="69"/>
      <c r="BK1874" s="69"/>
      <c r="BL1874" s="69"/>
      <c r="BM1874" s="69"/>
      <c r="BN1874" s="69"/>
      <c r="BO1874" s="69"/>
      <c r="BP1874" s="69"/>
      <c r="BQ1874" s="69"/>
      <c r="BR1874" s="69"/>
      <c r="BS1874" s="69"/>
      <c r="BT1874" s="69"/>
    </row>
    <row r="1875" spans="16:72" ht="12.75"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69"/>
      <c r="AY1875" s="69"/>
      <c r="AZ1875" s="69"/>
      <c r="BA1875" s="69"/>
      <c r="BB1875" s="69"/>
      <c r="BC1875" s="69"/>
      <c r="BD1875" s="69"/>
      <c r="BE1875" s="69"/>
      <c r="BF1875" s="69"/>
      <c r="BG1875" s="69"/>
      <c r="BH1875" s="69"/>
      <c r="BI1875" s="69"/>
      <c r="BJ1875" s="69"/>
      <c r="BK1875" s="69"/>
      <c r="BL1875" s="69"/>
      <c r="BM1875" s="69"/>
      <c r="BN1875" s="69"/>
      <c r="BO1875" s="69"/>
      <c r="BP1875" s="69"/>
      <c r="BQ1875" s="69"/>
      <c r="BR1875" s="69"/>
      <c r="BS1875" s="69"/>
      <c r="BT1875" s="69"/>
    </row>
    <row r="1876" spans="16:72" ht="12.75"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9"/>
      <c r="AX1876" s="69"/>
      <c r="AY1876" s="69"/>
      <c r="AZ1876" s="69"/>
      <c r="BA1876" s="69"/>
      <c r="BB1876" s="69"/>
      <c r="BC1876" s="69"/>
      <c r="BD1876" s="69"/>
      <c r="BE1876" s="69"/>
      <c r="BF1876" s="69"/>
      <c r="BG1876" s="69"/>
      <c r="BH1876" s="69"/>
      <c r="BI1876" s="69"/>
      <c r="BJ1876" s="69"/>
      <c r="BK1876" s="69"/>
      <c r="BL1876" s="69"/>
      <c r="BM1876" s="69"/>
      <c r="BN1876" s="69"/>
      <c r="BO1876" s="69"/>
      <c r="BP1876" s="69"/>
      <c r="BQ1876" s="69"/>
      <c r="BR1876" s="69"/>
      <c r="BS1876" s="69"/>
      <c r="BT1876" s="69"/>
    </row>
    <row r="1877" spans="16:72" ht="12.75"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69"/>
      <c r="AY1877" s="69"/>
      <c r="AZ1877" s="69"/>
      <c r="BA1877" s="69"/>
      <c r="BB1877" s="69"/>
      <c r="BC1877" s="69"/>
      <c r="BD1877" s="69"/>
      <c r="BE1877" s="69"/>
      <c r="BF1877" s="69"/>
      <c r="BG1877" s="69"/>
      <c r="BH1877" s="69"/>
      <c r="BI1877" s="69"/>
      <c r="BJ1877" s="69"/>
      <c r="BK1877" s="69"/>
      <c r="BL1877" s="69"/>
      <c r="BM1877" s="69"/>
      <c r="BN1877" s="69"/>
      <c r="BO1877" s="69"/>
      <c r="BP1877" s="69"/>
      <c r="BQ1877" s="69"/>
      <c r="BR1877" s="69"/>
      <c r="BS1877" s="69"/>
      <c r="BT1877" s="69"/>
    </row>
    <row r="1878" spans="16:72" ht="12.75"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69"/>
      <c r="AY1878" s="69"/>
      <c r="AZ1878" s="69"/>
      <c r="BA1878" s="69"/>
      <c r="BB1878" s="69"/>
      <c r="BC1878" s="69"/>
      <c r="BD1878" s="69"/>
      <c r="BE1878" s="69"/>
      <c r="BF1878" s="69"/>
      <c r="BG1878" s="69"/>
      <c r="BH1878" s="69"/>
      <c r="BI1878" s="69"/>
      <c r="BJ1878" s="69"/>
      <c r="BK1878" s="69"/>
      <c r="BL1878" s="69"/>
      <c r="BM1878" s="69"/>
      <c r="BN1878" s="69"/>
      <c r="BO1878" s="69"/>
      <c r="BP1878" s="69"/>
      <c r="BQ1878" s="69"/>
      <c r="BR1878" s="69"/>
      <c r="BS1878" s="69"/>
      <c r="BT1878" s="69"/>
    </row>
    <row r="1879" spans="16:72" ht="12.75"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69"/>
      <c r="AY1879" s="69"/>
      <c r="AZ1879" s="69"/>
      <c r="BA1879" s="69"/>
      <c r="BB1879" s="69"/>
      <c r="BC1879" s="69"/>
      <c r="BD1879" s="69"/>
      <c r="BE1879" s="69"/>
      <c r="BF1879" s="69"/>
      <c r="BG1879" s="69"/>
      <c r="BH1879" s="69"/>
      <c r="BI1879" s="69"/>
      <c r="BJ1879" s="69"/>
      <c r="BK1879" s="69"/>
      <c r="BL1879" s="69"/>
      <c r="BM1879" s="69"/>
      <c r="BN1879" s="69"/>
      <c r="BO1879" s="69"/>
      <c r="BP1879" s="69"/>
      <c r="BQ1879" s="69"/>
      <c r="BR1879" s="69"/>
      <c r="BS1879" s="69"/>
      <c r="BT1879" s="69"/>
    </row>
    <row r="1880" spans="16:72" ht="12.75"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69"/>
      <c r="AY1880" s="69"/>
      <c r="AZ1880" s="69"/>
      <c r="BA1880" s="69"/>
      <c r="BB1880" s="69"/>
      <c r="BC1880" s="69"/>
      <c r="BD1880" s="69"/>
      <c r="BE1880" s="69"/>
      <c r="BF1880" s="69"/>
      <c r="BG1880" s="69"/>
      <c r="BH1880" s="69"/>
      <c r="BI1880" s="69"/>
      <c r="BJ1880" s="69"/>
      <c r="BK1880" s="69"/>
      <c r="BL1880" s="69"/>
      <c r="BM1880" s="69"/>
      <c r="BN1880" s="69"/>
      <c r="BO1880" s="69"/>
      <c r="BP1880" s="69"/>
      <c r="BQ1880" s="69"/>
      <c r="BR1880" s="69"/>
      <c r="BS1880" s="69"/>
      <c r="BT1880" s="69"/>
    </row>
    <row r="1881" spans="16:72" ht="12.75"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69"/>
      <c r="AY1881" s="69"/>
      <c r="AZ1881" s="69"/>
      <c r="BA1881" s="69"/>
      <c r="BB1881" s="69"/>
      <c r="BC1881" s="69"/>
      <c r="BD1881" s="69"/>
      <c r="BE1881" s="69"/>
      <c r="BF1881" s="69"/>
      <c r="BG1881" s="69"/>
      <c r="BH1881" s="69"/>
      <c r="BI1881" s="69"/>
      <c r="BJ1881" s="69"/>
      <c r="BK1881" s="69"/>
      <c r="BL1881" s="69"/>
      <c r="BM1881" s="69"/>
      <c r="BN1881" s="69"/>
      <c r="BO1881" s="69"/>
      <c r="BP1881" s="69"/>
      <c r="BQ1881" s="69"/>
      <c r="BR1881" s="69"/>
      <c r="BS1881" s="69"/>
      <c r="BT1881" s="69"/>
    </row>
    <row r="1882" spans="16:72" ht="12.75"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69"/>
      <c r="AY1882" s="69"/>
      <c r="AZ1882" s="69"/>
      <c r="BA1882" s="69"/>
      <c r="BB1882" s="69"/>
      <c r="BC1882" s="69"/>
      <c r="BD1882" s="69"/>
      <c r="BE1882" s="69"/>
      <c r="BF1882" s="69"/>
      <c r="BG1882" s="69"/>
      <c r="BH1882" s="69"/>
      <c r="BI1882" s="69"/>
      <c r="BJ1882" s="69"/>
      <c r="BK1882" s="69"/>
      <c r="BL1882" s="69"/>
      <c r="BM1882" s="69"/>
      <c r="BN1882" s="69"/>
      <c r="BO1882" s="69"/>
      <c r="BP1882" s="69"/>
      <c r="BQ1882" s="69"/>
      <c r="BR1882" s="69"/>
      <c r="BS1882" s="69"/>
      <c r="BT1882" s="69"/>
    </row>
    <row r="1883" spans="16:72" ht="12.75"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  <c r="BB1883" s="69"/>
      <c r="BC1883" s="69"/>
      <c r="BD1883" s="69"/>
      <c r="BE1883" s="69"/>
      <c r="BF1883" s="69"/>
      <c r="BG1883" s="69"/>
      <c r="BH1883" s="69"/>
      <c r="BI1883" s="69"/>
      <c r="BJ1883" s="69"/>
      <c r="BK1883" s="69"/>
      <c r="BL1883" s="69"/>
      <c r="BM1883" s="69"/>
      <c r="BN1883" s="69"/>
      <c r="BO1883" s="69"/>
      <c r="BP1883" s="69"/>
      <c r="BQ1883" s="69"/>
      <c r="BR1883" s="69"/>
      <c r="BS1883" s="69"/>
      <c r="BT1883" s="69"/>
    </row>
    <row r="1884" spans="16:72" ht="12.75"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69"/>
      <c r="AY1884" s="69"/>
      <c r="AZ1884" s="69"/>
      <c r="BA1884" s="69"/>
      <c r="BB1884" s="69"/>
      <c r="BC1884" s="69"/>
      <c r="BD1884" s="69"/>
      <c r="BE1884" s="69"/>
      <c r="BF1884" s="69"/>
      <c r="BG1884" s="69"/>
      <c r="BH1884" s="69"/>
      <c r="BI1884" s="69"/>
      <c r="BJ1884" s="69"/>
      <c r="BK1884" s="69"/>
      <c r="BL1884" s="69"/>
      <c r="BM1884" s="69"/>
      <c r="BN1884" s="69"/>
      <c r="BO1884" s="69"/>
      <c r="BP1884" s="69"/>
      <c r="BQ1884" s="69"/>
      <c r="BR1884" s="69"/>
      <c r="BS1884" s="69"/>
      <c r="BT1884" s="69"/>
    </row>
    <row r="1885" spans="16:72" ht="12.75"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69"/>
      <c r="AY1885" s="69"/>
      <c r="AZ1885" s="69"/>
      <c r="BA1885" s="69"/>
      <c r="BB1885" s="69"/>
      <c r="BC1885" s="69"/>
      <c r="BD1885" s="69"/>
      <c r="BE1885" s="69"/>
      <c r="BF1885" s="69"/>
      <c r="BG1885" s="69"/>
      <c r="BH1885" s="69"/>
      <c r="BI1885" s="69"/>
      <c r="BJ1885" s="69"/>
      <c r="BK1885" s="69"/>
      <c r="BL1885" s="69"/>
      <c r="BM1885" s="69"/>
      <c r="BN1885" s="69"/>
      <c r="BO1885" s="69"/>
      <c r="BP1885" s="69"/>
      <c r="BQ1885" s="69"/>
      <c r="BR1885" s="69"/>
      <c r="BS1885" s="69"/>
      <c r="BT1885" s="69"/>
    </row>
    <row r="1886" spans="16:72" ht="12.75"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69"/>
      <c r="AY1886" s="69"/>
      <c r="AZ1886" s="69"/>
      <c r="BA1886" s="69"/>
      <c r="BB1886" s="69"/>
      <c r="BC1886" s="69"/>
      <c r="BD1886" s="69"/>
      <c r="BE1886" s="69"/>
      <c r="BF1886" s="69"/>
      <c r="BG1886" s="69"/>
      <c r="BH1886" s="69"/>
      <c r="BI1886" s="69"/>
      <c r="BJ1886" s="69"/>
      <c r="BK1886" s="69"/>
      <c r="BL1886" s="69"/>
      <c r="BM1886" s="69"/>
      <c r="BN1886" s="69"/>
      <c r="BO1886" s="69"/>
      <c r="BP1886" s="69"/>
      <c r="BQ1886" s="69"/>
      <c r="BR1886" s="69"/>
      <c r="BS1886" s="69"/>
      <c r="BT1886" s="69"/>
    </row>
    <row r="1887" spans="16:72" ht="12.75"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69"/>
      <c r="AY1887" s="69"/>
      <c r="AZ1887" s="69"/>
      <c r="BA1887" s="69"/>
      <c r="BB1887" s="69"/>
      <c r="BC1887" s="69"/>
      <c r="BD1887" s="69"/>
      <c r="BE1887" s="69"/>
      <c r="BF1887" s="69"/>
      <c r="BG1887" s="69"/>
      <c r="BH1887" s="69"/>
      <c r="BI1887" s="69"/>
      <c r="BJ1887" s="69"/>
      <c r="BK1887" s="69"/>
      <c r="BL1887" s="69"/>
      <c r="BM1887" s="69"/>
      <c r="BN1887" s="69"/>
      <c r="BO1887" s="69"/>
      <c r="BP1887" s="69"/>
      <c r="BQ1887" s="69"/>
      <c r="BR1887" s="69"/>
      <c r="BS1887" s="69"/>
      <c r="BT1887" s="69"/>
    </row>
    <row r="1888" spans="16:72" ht="12.75"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69"/>
      <c r="AY1888" s="69"/>
      <c r="AZ1888" s="69"/>
      <c r="BA1888" s="69"/>
      <c r="BB1888" s="69"/>
      <c r="BC1888" s="69"/>
      <c r="BD1888" s="69"/>
      <c r="BE1888" s="69"/>
      <c r="BF1888" s="69"/>
      <c r="BG1888" s="69"/>
      <c r="BH1888" s="69"/>
      <c r="BI1888" s="69"/>
      <c r="BJ1888" s="69"/>
      <c r="BK1888" s="69"/>
      <c r="BL1888" s="69"/>
      <c r="BM1888" s="69"/>
      <c r="BN1888" s="69"/>
      <c r="BO1888" s="69"/>
      <c r="BP1888" s="69"/>
      <c r="BQ1888" s="69"/>
      <c r="BR1888" s="69"/>
      <c r="BS1888" s="69"/>
      <c r="BT1888" s="69"/>
    </row>
    <row r="1889" spans="16:72" ht="12.75"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69"/>
      <c r="AY1889" s="69"/>
      <c r="AZ1889" s="69"/>
      <c r="BA1889" s="69"/>
      <c r="BB1889" s="69"/>
      <c r="BC1889" s="69"/>
      <c r="BD1889" s="69"/>
      <c r="BE1889" s="69"/>
      <c r="BF1889" s="69"/>
      <c r="BG1889" s="69"/>
      <c r="BH1889" s="69"/>
      <c r="BI1889" s="69"/>
      <c r="BJ1889" s="69"/>
      <c r="BK1889" s="69"/>
      <c r="BL1889" s="69"/>
      <c r="BM1889" s="69"/>
      <c r="BN1889" s="69"/>
      <c r="BO1889" s="69"/>
      <c r="BP1889" s="69"/>
      <c r="BQ1889" s="69"/>
      <c r="BR1889" s="69"/>
      <c r="BS1889" s="69"/>
      <c r="BT1889" s="69"/>
    </row>
    <row r="1890" spans="16:72" ht="12.75"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69"/>
      <c r="AY1890" s="69"/>
      <c r="AZ1890" s="69"/>
      <c r="BA1890" s="69"/>
      <c r="BB1890" s="69"/>
      <c r="BC1890" s="69"/>
      <c r="BD1890" s="69"/>
      <c r="BE1890" s="69"/>
      <c r="BF1890" s="69"/>
      <c r="BG1890" s="69"/>
      <c r="BH1890" s="69"/>
      <c r="BI1890" s="69"/>
      <c r="BJ1890" s="69"/>
      <c r="BK1890" s="69"/>
      <c r="BL1890" s="69"/>
      <c r="BM1890" s="69"/>
      <c r="BN1890" s="69"/>
      <c r="BO1890" s="69"/>
      <c r="BP1890" s="69"/>
      <c r="BQ1890" s="69"/>
      <c r="BR1890" s="69"/>
      <c r="BS1890" s="69"/>
      <c r="BT1890" s="69"/>
    </row>
    <row r="1891" spans="16:72" ht="12.75"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69"/>
      <c r="AY1891" s="69"/>
      <c r="AZ1891" s="69"/>
      <c r="BA1891" s="69"/>
      <c r="BB1891" s="69"/>
      <c r="BC1891" s="69"/>
      <c r="BD1891" s="69"/>
      <c r="BE1891" s="69"/>
      <c r="BF1891" s="69"/>
      <c r="BG1891" s="69"/>
      <c r="BH1891" s="69"/>
      <c r="BI1891" s="69"/>
      <c r="BJ1891" s="69"/>
      <c r="BK1891" s="69"/>
      <c r="BL1891" s="69"/>
      <c r="BM1891" s="69"/>
      <c r="BN1891" s="69"/>
      <c r="BO1891" s="69"/>
      <c r="BP1891" s="69"/>
      <c r="BQ1891" s="69"/>
      <c r="BR1891" s="69"/>
      <c r="BS1891" s="69"/>
      <c r="BT1891" s="69"/>
    </row>
    <row r="1892" spans="16:72" ht="12.75"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69"/>
      <c r="AY1892" s="69"/>
      <c r="AZ1892" s="69"/>
      <c r="BA1892" s="69"/>
      <c r="BB1892" s="69"/>
      <c r="BC1892" s="69"/>
      <c r="BD1892" s="69"/>
      <c r="BE1892" s="69"/>
      <c r="BF1892" s="69"/>
      <c r="BG1892" s="69"/>
      <c r="BH1892" s="69"/>
      <c r="BI1892" s="69"/>
      <c r="BJ1892" s="69"/>
      <c r="BK1892" s="69"/>
      <c r="BL1892" s="69"/>
      <c r="BM1892" s="69"/>
      <c r="BN1892" s="69"/>
      <c r="BO1892" s="69"/>
      <c r="BP1892" s="69"/>
      <c r="BQ1892" s="69"/>
      <c r="BR1892" s="69"/>
      <c r="BS1892" s="69"/>
      <c r="BT1892" s="69"/>
    </row>
    <row r="1893" spans="16:72" ht="12.75"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69"/>
      <c r="AY1893" s="69"/>
      <c r="AZ1893" s="69"/>
      <c r="BA1893" s="69"/>
      <c r="BB1893" s="69"/>
      <c r="BC1893" s="69"/>
      <c r="BD1893" s="69"/>
      <c r="BE1893" s="69"/>
      <c r="BF1893" s="69"/>
      <c r="BG1893" s="69"/>
      <c r="BH1893" s="69"/>
      <c r="BI1893" s="69"/>
      <c r="BJ1893" s="69"/>
      <c r="BK1893" s="69"/>
      <c r="BL1893" s="69"/>
      <c r="BM1893" s="69"/>
      <c r="BN1893" s="69"/>
      <c r="BO1893" s="69"/>
      <c r="BP1893" s="69"/>
      <c r="BQ1893" s="69"/>
      <c r="BR1893" s="69"/>
      <c r="BS1893" s="69"/>
      <c r="BT1893" s="69"/>
    </row>
    <row r="1894" spans="16:72" ht="12.75"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  <c r="BB1894" s="69"/>
      <c r="BC1894" s="69"/>
      <c r="BD1894" s="69"/>
      <c r="BE1894" s="69"/>
      <c r="BF1894" s="69"/>
      <c r="BG1894" s="69"/>
      <c r="BH1894" s="69"/>
      <c r="BI1894" s="69"/>
      <c r="BJ1894" s="69"/>
      <c r="BK1894" s="69"/>
      <c r="BL1894" s="69"/>
      <c r="BM1894" s="69"/>
      <c r="BN1894" s="69"/>
      <c r="BO1894" s="69"/>
      <c r="BP1894" s="69"/>
      <c r="BQ1894" s="69"/>
      <c r="BR1894" s="69"/>
      <c r="BS1894" s="69"/>
      <c r="BT1894" s="69"/>
    </row>
    <row r="1895" spans="16:72" ht="12.75"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69"/>
      <c r="AY1895" s="69"/>
      <c r="AZ1895" s="69"/>
      <c r="BA1895" s="69"/>
      <c r="BB1895" s="69"/>
      <c r="BC1895" s="69"/>
      <c r="BD1895" s="69"/>
      <c r="BE1895" s="69"/>
      <c r="BF1895" s="69"/>
      <c r="BG1895" s="69"/>
      <c r="BH1895" s="69"/>
      <c r="BI1895" s="69"/>
      <c r="BJ1895" s="69"/>
      <c r="BK1895" s="69"/>
      <c r="BL1895" s="69"/>
      <c r="BM1895" s="69"/>
      <c r="BN1895" s="69"/>
      <c r="BO1895" s="69"/>
      <c r="BP1895" s="69"/>
      <c r="BQ1895" s="69"/>
      <c r="BR1895" s="69"/>
      <c r="BS1895" s="69"/>
      <c r="BT1895" s="69"/>
    </row>
    <row r="1896" spans="16:72" ht="12.75"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69"/>
      <c r="AY1896" s="69"/>
      <c r="AZ1896" s="69"/>
      <c r="BA1896" s="69"/>
      <c r="BB1896" s="69"/>
      <c r="BC1896" s="69"/>
      <c r="BD1896" s="69"/>
      <c r="BE1896" s="69"/>
      <c r="BF1896" s="69"/>
      <c r="BG1896" s="69"/>
      <c r="BH1896" s="69"/>
      <c r="BI1896" s="69"/>
      <c r="BJ1896" s="69"/>
      <c r="BK1896" s="69"/>
      <c r="BL1896" s="69"/>
      <c r="BM1896" s="69"/>
      <c r="BN1896" s="69"/>
      <c r="BO1896" s="69"/>
      <c r="BP1896" s="69"/>
      <c r="BQ1896" s="69"/>
      <c r="BR1896" s="69"/>
      <c r="BS1896" s="69"/>
      <c r="BT1896" s="69"/>
    </row>
    <row r="1897" spans="16:72" ht="12.75"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69"/>
      <c r="AY1897" s="69"/>
      <c r="AZ1897" s="69"/>
      <c r="BA1897" s="69"/>
      <c r="BB1897" s="69"/>
      <c r="BC1897" s="69"/>
      <c r="BD1897" s="69"/>
      <c r="BE1897" s="69"/>
      <c r="BF1897" s="69"/>
      <c r="BG1897" s="69"/>
      <c r="BH1897" s="69"/>
      <c r="BI1897" s="69"/>
      <c r="BJ1897" s="69"/>
      <c r="BK1897" s="69"/>
      <c r="BL1897" s="69"/>
      <c r="BM1897" s="69"/>
      <c r="BN1897" s="69"/>
      <c r="BO1897" s="69"/>
      <c r="BP1897" s="69"/>
      <c r="BQ1897" s="69"/>
      <c r="BR1897" s="69"/>
      <c r="BS1897" s="69"/>
      <c r="BT1897" s="69"/>
    </row>
    <row r="1898" spans="16:72" ht="12.75"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69"/>
      <c r="AY1898" s="69"/>
      <c r="AZ1898" s="69"/>
      <c r="BA1898" s="69"/>
      <c r="BB1898" s="69"/>
      <c r="BC1898" s="69"/>
      <c r="BD1898" s="69"/>
      <c r="BE1898" s="69"/>
      <c r="BF1898" s="69"/>
      <c r="BG1898" s="69"/>
      <c r="BH1898" s="69"/>
      <c r="BI1898" s="69"/>
      <c r="BJ1898" s="69"/>
      <c r="BK1898" s="69"/>
      <c r="BL1898" s="69"/>
      <c r="BM1898" s="69"/>
      <c r="BN1898" s="69"/>
      <c r="BO1898" s="69"/>
      <c r="BP1898" s="69"/>
      <c r="BQ1898" s="69"/>
      <c r="BR1898" s="69"/>
      <c r="BS1898" s="69"/>
      <c r="BT1898" s="69"/>
    </row>
    <row r="1899" spans="16:72" ht="12.75"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69"/>
      <c r="AY1899" s="69"/>
      <c r="AZ1899" s="69"/>
      <c r="BA1899" s="69"/>
      <c r="BB1899" s="69"/>
      <c r="BC1899" s="69"/>
      <c r="BD1899" s="69"/>
      <c r="BE1899" s="69"/>
      <c r="BF1899" s="69"/>
      <c r="BG1899" s="69"/>
      <c r="BH1899" s="69"/>
      <c r="BI1899" s="69"/>
      <c r="BJ1899" s="69"/>
      <c r="BK1899" s="69"/>
      <c r="BL1899" s="69"/>
      <c r="BM1899" s="69"/>
      <c r="BN1899" s="69"/>
      <c r="BO1899" s="69"/>
      <c r="BP1899" s="69"/>
      <c r="BQ1899" s="69"/>
      <c r="BR1899" s="69"/>
      <c r="BS1899" s="69"/>
      <c r="BT1899" s="69"/>
    </row>
    <row r="1900" spans="16:72" ht="12.75"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69"/>
      <c r="AY1900" s="69"/>
      <c r="AZ1900" s="69"/>
      <c r="BA1900" s="69"/>
      <c r="BB1900" s="69"/>
      <c r="BC1900" s="69"/>
      <c r="BD1900" s="69"/>
      <c r="BE1900" s="69"/>
      <c r="BF1900" s="69"/>
      <c r="BG1900" s="69"/>
      <c r="BH1900" s="69"/>
      <c r="BI1900" s="69"/>
      <c r="BJ1900" s="69"/>
      <c r="BK1900" s="69"/>
      <c r="BL1900" s="69"/>
      <c r="BM1900" s="69"/>
      <c r="BN1900" s="69"/>
      <c r="BO1900" s="69"/>
      <c r="BP1900" s="69"/>
      <c r="BQ1900" s="69"/>
      <c r="BR1900" s="69"/>
      <c r="BS1900" s="69"/>
      <c r="BT1900" s="69"/>
    </row>
    <row r="1901" spans="16:72" ht="12.75"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69"/>
      <c r="AY1901" s="69"/>
      <c r="AZ1901" s="69"/>
      <c r="BA1901" s="69"/>
      <c r="BB1901" s="69"/>
      <c r="BC1901" s="69"/>
      <c r="BD1901" s="69"/>
      <c r="BE1901" s="69"/>
      <c r="BF1901" s="69"/>
      <c r="BG1901" s="69"/>
      <c r="BH1901" s="69"/>
      <c r="BI1901" s="69"/>
      <c r="BJ1901" s="69"/>
      <c r="BK1901" s="69"/>
      <c r="BL1901" s="69"/>
      <c r="BM1901" s="69"/>
      <c r="BN1901" s="69"/>
      <c r="BO1901" s="69"/>
      <c r="BP1901" s="69"/>
      <c r="BQ1901" s="69"/>
      <c r="BR1901" s="69"/>
      <c r="BS1901" s="69"/>
      <c r="BT1901" s="69"/>
    </row>
    <row r="1902" spans="16:72" ht="12.75"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69"/>
      <c r="AY1902" s="69"/>
      <c r="AZ1902" s="69"/>
      <c r="BA1902" s="69"/>
      <c r="BB1902" s="69"/>
      <c r="BC1902" s="69"/>
      <c r="BD1902" s="69"/>
      <c r="BE1902" s="69"/>
      <c r="BF1902" s="69"/>
      <c r="BG1902" s="69"/>
      <c r="BH1902" s="69"/>
      <c r="BI1902" s="69"/>
      <c r="BJ1902" s="69"/>
      <c r="BK1902" s="69"/>
      <c r="BL1902" s="69"/>
      <c r="BM1902" s="69"/>
      <c r="BN1902" s="69"/>
      <c r="BO1902" s="69"/>
      <c r="BP1902" s="69"/>
      <c r="BQ1902" s="69"/>
      <c r="BR1902" s="69"/>
      <c r="BS1902" s="69"/>
      <c r="BT1902" s="69"/>
    </row>
    <row r="1903" spans="16:72" ht="12.75"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69"/>
      <c r="AY1903" s="69"/>
      <c r="AZ1903" s="69"/>
      <c r="BA1903" s="69"/>
      <c r="BB1903" s="69"/>
      <c r="BC1903" s="69"/>
      <c r="BD1903" s="69"/>
      <c r="BE1903" s="69"/>
      <c r="BF1903" s="69"/>
      <c r="BG1903" s="69"/>
      <c r="BH1903" s="69"/>
      <c r="BI1903" s="69"/>
      <c r="BJ1903" s="69"/>
      <c r="BK1903" s="69"/>
      <c r="BL1903" s="69"/>
      <c r="BM1903" s="69"/>
      <c r="BN1903" s="69"/>
      <c r="BO1903" s="69"/>
      <c r="BP1903" s="69"/>
      <c r="BQ1903" s="69"/>
      <c r="BR1903" s="69"/>
      <c r="BS1903" s="69"/>
      <c r="BT1903" s="69"/>
    </row>
    <row r="1904" spans="16:72" ht="12.75"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69"/>
      <c r="AY1904" s="69"/>
      <c r="AZ1904" s="69"/>
      <c r="BA1904" s="69"/>
      <c r="BB1904" s="69"/>
      <c r="BC1904" s="69"/>
      <c r="BD1904" s="69"/>
      <c r="BE1904" s="69"/>
      <c r="BF1904" s="69"/>
      <c r="BG1904" s="69"/>
      <c r="BH1904" s="69"/>
      <c r="BI1904" s="69"/>
      <c r="BJ1904" s="69"/>
      <c r="BK1904" s="69"/>
      <c r="BL1904" s="69"/>
      <c r="BM1904" s="69"/>
      <c r="BN1904" s="69"/>
      <c r="BO1904" s="69"/>
      <c r="BP1904" s="69"/>
      <c r="BQ1904" s="69"/>
      <c r="BR1904" s="69"/>
      <c r="BS1904" s="69"/>
      <c r="BT1904" s="69"/>
    </row>
    <row r="1905" spans="16:72" ht="12.75"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  <c r="BB1905" s="69"/>
      <c r="BC1905" s="69"/>
      <c r="BD1905" s="69"/>
      <c r="BE1905" s="69"/>
      <c r="BF1905" s="69"/>
      <c r="BG1905" s="69"/>
      <c r="BH1905" s="69"/>
      <c r="BI1905" s="69"/>
      <c r="BJ1905" s="69"/>
      <c r="BK1905" s="69"/>
      <c r="BL1905" s="69"/>
      <c r="BM1905" s="69"/>
      <c r="BN1905" s="69"/>
      <c r="BO1905" s="69"/>
      <c r="BP1905" s="69"/>
      <c r="BQ1905" s="69"/>
      <c r="BR1905" s="69"/>
      <c r="BS1905" s="69"/>
      <c r="BT1905" s="69"/>
    </row>
    <row r="1906" spans="16:72" ht="12.75"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69"/>
      <c r="AY1906" s="69"/>
      <c r="AZ1906" s="69"/>
      <c r="BA1906" s="69"/>
      <c r="BB1906" s="69"/>
      <c r="BC1906" s="69"/>
      <c r="BD1906" s="69"/>
      <c r="BE1906" s="69"/>
      <c r="BF1906" s="69"/>
      <c r="BG1906" s="69"/>
      <c r="BH1906" s="69"/>
      <c r="BI1906" s="69"/>
      <c r="BJ1906" s="69"/>
      <c r="BK1906" s="69"/>
      <c r="BL1906" s="69"/>
      <c r="BM1906" s="69"/>
      <c r="BN1906" s="69"/>
      <c r="BO1906" s="69"/>
      <c r="BP1906" s="69"/>
      <c r="BQ1906" s="69"/>
      <c r="BR1906" s="69"/>
      <c r="BS1906" s="69"/>
      <c r="BT1906" s="69"/>
    </row>
    <row r="1907" spans="16:72" ht="12.75"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69"/>
      <c r="AY1907" s="69"/>
      <c r="AZ1907" s="69"/>
      <c r="BA1907" s="69"/>
      <c r="BB1907" s="69"/>
      <c r="BC1907" s="69"/>
      <c r="BD1907" s="69"/>
      <c r="BE1907" s="69"/>
      <c r="BF1907" s="69"/>
      <c r="BG1907" s="69"/>
      <c r="BH1907" s="69"/>
      <c r="BI1907" s="69"/>
      <c r="BJ1907" s="69"/>
      <c r="BK1907" s="69"/>
      <c r="BL1907" s="69"/>
      <c r="BM1907" s="69"/>
      <c r="BN1907" s="69"/>
      <c r="BO1907" s="69"/>
      <c r="BP1907" s="69"/>
      <c r="BQ1907" s="69"/>
      <c r="BR1907" s="69"/>
      <c r="BS1907" s="69"/>
      <c r="BT1907" s="69"/>
    </row>
    <row r="1908" spans="16:72" ht="12.75"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69"/>
      <c r="AY1908" s="69"/>
      <c r="AZ1908" s="69"/>
      <c r="BA1908" s="69"/>
      <c r="BB1908" s="69"/>
      <c r="BC1908" s="69"/>
      <c r="BD1908" s="69"/>
      <c r="BE1908" s="69"/>
      <c r="BF1908" s="69"/>
      <c r="BG1908" s="69"/>
      <c r="BH1908" s="69"/>
      <c r="BI1908" s="69"/>
      <c r="BJ1908" s="69"/>
      <c r="BK1908" s="69"/>
      <c r="BL1908" s="69"/>
      <c r="BM1908" s="69"/>
      <c r="BN1908" s="69"/>
      <c r="BO1908" s="69"/>
      <c r="BP1908" s="69"/>
      <c r="BQ1908" s="69"/>
      <c r="BR1908" s="69"/>
      <c r="BS1908" s="69"/>
      <c r="BT1908" s="69"/>
    </row>
    <row r="1909" spans="16:72" ht="12.75"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69"/>
      <c r="AY1909" s="69"/>
      <c r="AZ1909" s="69"/>
      <c r="BA1909" s="69"/>
      <c r="BB1909" s="69"/>
      <c r="BC1909" s="69"/>
      <c r="BD1909" s="69"/>
      <c r="BE1909" s="69"/>
      <c r="BF1909" s="69"/>
      <c r="BG1909" s="69"/>
      <c r="BH1909" s="69"/>
      <c r="BI1909" s="69"/>
      <c r="BJ1909" s="69"/>
      <c r="BK1909" s="69"/>
      <c r="BL1909" s="69"/>
      <c r="BM1909" s="69"/>
      <c r="BN1909" s="69"/>
      <c r="BO1909" s="69"/>
      <c r="BP1909" s="69"/>
      <c r="BQ1909" s="69"/>
      <c r="BR1909" s="69"/>
      <c r="BS1909" s="69"/>
      <c r="BT1909" s="69"/>
    </row>
    <row r="1910" spans="16:72" ht="12.75"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69"/>
      <c r="AY1910" s="69"/>
      <c r="AZ1910" s="69"/>
      <c r="BA1910" s="69"/>
      <c r="BB1910" s="69"/>
      <c r="BC1910" s="69"/>
      <c r="BD1910" s="69"/>
      <c r="BE1910" s="69"/>
      <c r="BF1910" s="69"/>
      <c r="BG1910" s="69"/>
      <c r="BH1910" s="69"/>
      <c r="BI1910" s="69"/>
      <c r="BJ1910" s="69"/>
      <c r="BK1910" s="69"/>
      <c r="BL1910" s="69"/>
      <c r="BM1910" s="69"/>
      <c r="BN1910" s="69"/>
      <c r="BO1910" s="69"/>
      <c r="BP1910" s="69"/>
      <c r="BQ1910" s="69"/>
      <c r="BR1910" s="69"/>
      <c r="BS1910" s="69"/>
      <c r="BT1910" s="69"/>
    </row>
    <row r="1911" spans="16:72" ht="12.75"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69"/>
      <c r="AY1911" s="69"/>
      <c r="AZ1911" s="69"/>
      <c r="BA1911" s="69"/>
      <c r="BB1911" s="69"/>
      <c r="BC1911" s="69"/>
      <c r="BD1911" s="69"/>
      <c r="BE1911" s="69"/>
      <c r="BF1911" s="69"/>
      <c r="BG1911" s="69"/>
      <c r="BH1911" s="69"/>
      <c r="BI1911" s="69"/>
      <c r="BJ1911" s="69"/>
      <c r="BK1911" s="69"/>
      <c r="BL1911" s="69"/>
      <c r="BM1911" s="69"/>
      <c r="BN1911" s="69"/>
      <c r="BO1911" s="69"/>
      <c r="BP1911" s="69"/>
      <c r="BQ1911" s="69"/>
      <c r="BR1911" s="69"/>
      <c r="BS1911" s="69"/>
      <c r="BT1911" s="69"/>
    </row>
    <row r="1912" spans="16:72" ht="12.75"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69"/>
      <c r="AY1912" s="69"/>
      <c r="AZ1912" s="69"/>
      <c r="BA1912" s="69"/>
      <c r="BB1912" s="69"/>
      <c r="BC1912" s="69"/>
      <c r="BD1912" s="69"/>
      <c r="BE1912" s="69"/>
      <c r="BF1912" s="69"/>
      <c r="BG1912" s="69"/>
      <c r="BH1912" s="69"/>
      <c r="BI1912" s="69"/>
      <c r="BJ1912" s="69"/>
      <c r="BK1912" s="69"/>
      <c r="BL1912" s="69"/>
      <c r="BM1912" s="69"/>
      <c r="BN1912" s="69"/>
      <c r="BO1912" s="69"/>
      <c r="BP1912" s="69"/>
      <c r="BQ1912" s="69"/>
      <c r="BR1912" s="69"/>
      <c r="BS1912" s="69"/>
      <c r="BT1912" s="69"/>
    </row>
    <row r="1913" spans="16:72" ht="12.75"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69"/>
      <c r="AY1913" s="69"/>
      <c r="AZ1913" s="69"/>
      <c r="BA1913" s="69"/>
      <c r="BB1913" s="69"/>
      <c r="BC1913" s="69"/>
      <c r="BD1913" s="69"/>
      <c r="BE1913" s="69"/>
      <c r="BF1913" s="69"/>
      <c r="BG1913" s="69"/>
      <c r="BH1913" s="69"/>
      <c r="BI1913" s="69"/>
      <c r="BJ1913" s="69"/>
      <c r="BK1913" s="69"/>
      <c r="BL1913" s="69"/>
      <c r="BM1913" s="69"/>
      <c r="BN1913" s="69"/>
      <c r="BO1913" s="69"/>
      <c r="BP1913" s="69"/>
      <c r="BQ1913" s="69"/>
      <c r="BR1913" s="69"/>
      <c r="BS1913" s="69"/>
      <c r="BT1913" s="69"/>
    </row>
    <row r="1914" spans="16:72" ht="12.75"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69"/>
      <c r="AY1914" s="69"/>
      <c r="AZ1914" s="69"/>
      <c r="BA1914" s="69"/>
      <c r="BB1914" s="69"/>
      <c r="BC1914" s="69"/>
      <c r="BD1914" s="69"/>
      <c r="BE1914" s="69"/>
      <c r="BF1914" s="69"/>
      <c r="BG1914" s="69"/>
      <c r="BH1914" s="69"/>
      <c r="BI1914" s="69"/>
      <c r="BJ1914" s="69"/>
      <c r="BK1914" s="69"/>
      <c r="BL1914" s="69"/>
      <c r="BM1914" s="69"/>
      <c r="BN1914" s="69"/>
      <c r="BO1914" s="69"/>
      <c r="BP1914" s="69"/>
      <c r="BQ1914" s="69"/>
      <c r="BR1914" s="69"/>
      <c r="BS1914" s="69"/>
      <c r="BT1914" s="69"/>
    </row>
    <row r="1915" spans="16:72" ht="12.75"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69"/>
      <c r="AY1915" s="69"/>
      <c r="AZ1915" s="69"/>
      <c r="BA1915" s="69"/>
      <c r="BB1915" s="69"/>
      <c r="BC1915" s="69"/>
      <c r="BD1915" s="69"/>
      <c r="BE1915" s="69"/>
      <c r="BF1915" s="69"/>
      <c r="BG1915" s="69"/>
      <c r="BH1915" s="69"/>
      <c r="BI1915" s="69"/>
      <c r="BJ1915" s="69"/>
      <c r="BK1915" s="69"/>
      <c r="BL1915" s="69"/>
      <c r="BM1915" s="69"/>
      <c r="BN1915" s="69"/>
      <c r="BO1915" s="69"/>
      <c r="BP1915" s="69"/>
      <c r="BQ1915" s="69"/>
      <c r="BR1915" s="69"/>
      <c r="BS1915" s="69"/>
      <c r="BT1915" s="69"/>
    </row>
    <row r="1916" spans="16:72" ht="12.75"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69"/>
      <c r="AY1916" s="69"/>
      <c r="AZ1916" s="69"/>
      <c r="BA1916" s="69"/>
      <c r="BB1916" s="69"/>
      <c r="BC1916" s="69"/>
      <c r="BD1916" s="69"/>
      <c r="BE1916" s="69"/>
      <c r="BF1916" s="69"/>
      <c r="BG1916" s="69"/>
      <c r="BH1916" s="69"/>
      <c r="BI1916" s="69"/>
      <c r="BJ1916" s="69"/>
      <c r="BK1916" s="69"/>
      <c r="BL1916" s="69"/>
      <c r="BM1916" s="69"/>
      <c r="BN1916" s="69"/>
      <c r="BO1916" s="69"/>
      <c r="BP1916" s="69"/>
      <c r="BQ1916" s="69"/>
      <c r="BR1916" s="69"/>
      <c r="BS1916" s="69"/>
      <c r="BT1916" s="69"/>
    </row>
    <row r="1917" spans="16:72" ht="12.75"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69"/>
      <c r="AY1917" s="69"/>
      <c r="AZ1917" s="69"/>
      <c r="BA1917" s="69"/>
      <c r="BB1917" s="69"/>
      <c r="BC1917" s="69"/>
      <c r="BD1917" s="69"/>
      <c r="BE1917" s="69"/>
      <c r="BF1917" s="69"/>
      <c r="BG1917" s="69"/>
      <c r="BH1917" s="69"/>
      <c r="BI1917" s="69"/>
      <c r="BJ1917" s="69"/>
      <c r="BK1917" s="69"/>
      <c r="BL1917" s="69"/>
      <c r="BM1917" s="69"/>
      <c r="BN1917" s="69"/>
      <c r="BO1917" s="69"/>
      <c r="BP1917" s="69"/>
      <c r="BQ1917" s="69"/>
      <c r="BR1917" s="69"/>
      <c r="BS1917" s="69"/>
      <c r="BT1917" s="69"/>
    </row>
    <row r="1918" spans="16:72" ht="12.75"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69"/>
      <c r="AY1918" s="69"/>
      <c r="AZ1918" s="69"/>
      <c r="BA1918" s="69"/>
      <c r="BB1918" s="69"/>
      <c r="BC1918" s="69"/>
      <c r="BD1918" s="69"/>
      <c r="BE1918" s="69"/>
      <c r="BF1918" s="69"/>
      <c r="BG1918" s="69"/>
      <c r="BH1918" s="69"/>
      <c r="BI1918" s="69"/>
      <c r="BJ1918" s="69"/>
      <c r="BK1918" s="69"/>
      <c r="BL1918" s="69"/>
      <c r="BM1918" s="69"/>
      <c r="BN1918" s="69"/>
      <c r="BO1918" s="69"/>
      <c r="BP1918" s="69"/>
      <c r="BQ1918" s="69"/>
      <c r="BR1918" s="69"/>
      <c r="BS1918" s="69"/>
      <c r="BT1918" s="69"/>
    </row>
    <row r="1919" spans="16:72" ht="12.75"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  <c r="BB1919" s="69"/>
      <c r="BC1919" s="69"/>
      <c r="BD1919" s="69"/>
      <c r="BE1919" s="69"/>
      <c r="BF1919" s="69"/>
      <c r="BG1919" s="69"/>
      <c r="BH1919" s="69"/>
      <c r="BI1919" s="69"/>
      <c r="BJ1919" s="69"/>
      <c r="BK1919" s="69"/>
      <c r="BL1919" s="69"/>
      <c r="BM1919" s="69"/>
      <c r="BN1919" s="69"/>
      <c r="BO1919" s="69"/>
      <c r="BP1919" s="69"/>
      <c r="BQ1919" s="69"/>
      <c r="BR1919" s="69"/>
      <c r="BS1919" s="69"/>
      <c r="BT1919" s="69"/>
    </row>
    <row r="1920" spans="16:72" ht="12.75"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69"/>
      <c r="AY1920" s="69"/>
      <c r="AZ1920" s="69"/>
      <c r="BA1920" s="69"/>
      <c r="BB1920" s="69"/>
      <c r="BC1920" s="69"/>
      <c r="BD1920" s="69"/>
      <c r="BE1920" s="69"/>
      <c r="BF1920" s="69"/>
      <c r="BG1920" s="69"/>
      <c r="BH1920" s="69"/>
      <c r="BI1920" s="69"/>
      <c r="BJ1920" s="69"/>
      <c r="BK1920" s="69"/>
      <c r="BL1920" s="69"/>
      <c r="BM1920" s="69"/>
      <c r="BN1920" s="69"/>
      <c r="BO1920" s="69"/>
      <c r="BP1920" s="69"/>
      <c r="BQ1920" s="69"/>
      <c r="BR1920" s="69"/>
      <c r="BS1920" s="69"/>
      <c r="BT1920" s="69"/>
    </row>
    <row r="1921" spans="16:72" ht="12.75"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69"/>
      <c r="AY1921" s="69"/>
      <c r="AZ1921" s="69"/>
      <c r="BA1921" s="69"/>
      <c r="BB1921" s="69"/>
      <c r="BC1921" s="69"/>
      <c r="BD1921" s="69"/>
      <c r="BE1921" s="69"/>
      <c r="BF1921" s="69"/>
      <c r="BG1921" s="69"/>
      <c r="BH1921" s="69"/>
      <c r="BI1921" s="69"/>
      <c r="BJ1921" s="69"/>
      <c r="BK1921" s="69"/>
      <c r="BL1921" s="69"/>
      <c r="BM1921" s="69"/>
      <c r="BN1921" s="69"/>
      <c r="BO1921" s="69"/>
      <c r="BP1921" s="69"/>
      <c r="BQ1921" s="69"/>
      <c r="BR1921" s="69"/>
      <c r="BS1921" s="69"/>
      <c r="BT1921" s="69"/>
    </row>
    <row r="1922" spans="16:72" ht="12.75"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  <c r="BB1922" s="69"/>
      <c r="BC1922" s="69"/>
      <c r="BD1922" s="69"/>
      <c r="BE1922" s="69"/>
      <c r="BF1922" s="69"/>
      <c r="BG1922" s="69"/>
      <c r="BH1922" s="69"/>
      <c r="BI1922" s="69"/>
      <c r="BJ1922" s="69"/>
      <c r="BK1922" s="69"/>
      <c r="BL1922" s="69"/>
      <c r="BM1922" s="69"/>
      <c r="BN1922" s="69"/>
      <c r="BO1922" s="69"/>
      <c r="BP1922" s="69"/>
      <c r="BQ1922" s="69"/>
      <c r="BR1922" s="69"/>
      <c r="BS1922" s="69"/>
      <c r="BT1922" s="69"/>
    </row>
    <row r="1923" spans="16:72" ht="12.75"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69"/>
      <c r="AY1923" s="69"/>
      <c r="AZ1923" s="69"/>
      <c r="BA1923" s="69"/>
      <c r="BB1923" s="69"/>
      <c r="BC1923" s="69"/>
      <c r="BD1923" s="69"/>
      <c r="BE1923" s="69"/>
      <c r="BF1923" s="69"/>
      <c r="BG1923" s="69"/>
      <c r="BH1923" s="69"/>
      <c r="BI1923" s="69"/>
      <c r="BJ1923" s="69"/>
      <c r="BK1923" s="69"/>
      <c r="BL1923" s="69"/>
      <c r="BM1923" s="69"/>
      <c r="BN1923" s="69"/>
      <c r="BO1923" s="69"/>
      <c r="BP1923" s="69"/>
      <c r="BQ1923" s="69"/>
      <c r="BR1923" s="69"/>
      <c r="BS1923" s="69"/>
      <c r="BT1923" s="69"/>
    </row>
    <row r="1924" spans="16:72" ht="12.75"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69"/>
      <c r="AY1924" s="69"/>
      <c r="AZ1924" s="69"/>
      <c r="BA1924" s="69"/>
      <c r="BB1924" s="69"/>
      <c r="BC1924" s="69"/>
      <c r="BD1924" s="69"/>
      <c r="BE1924" s="69"/>
      <c r="BF1924" s="69"/>
      <c r="BG1924" s="69"/>
      <c r="BH1924" s="69"/>
      <c r="BI1924" s="69"/>
      <c r="BJ1924" s="69"/>
      <c r="BK1924" s="69"/>
      <c r="BL1924" s="69"/>
      <c r="BM1924" s="69"/>
      <c r="BN1924" s="69"/>
      <c r="BO1924" s="69"/>
      <c r="BP1924" s="69"/>
      <c r="BQ1924" s="69"/>
      <c r="BR1924" s="69"/>
      <c r="BS1924" s="69"/>
      <c r="BT1924" s="69"/>
    </row>
    <row r="1925" spans="16:72" ht="12.75"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69"/>
      <c r="AY1925" s="69"/>
      <c r="AZ1925" s="69"/>
      <c r="BA1925" s="69"/>
      <c r="BB1925" s="69"/>
      <c r="BC1925" s="69"/>
      <c r="BD1925" s="69"/>
      <c r="BE1925" s="69"/>
      <c r="BF1925" s="69"/>
      <c r="BG1925" s="69"/>
      <c r="BH1925" s="69"/>
      <c r="BI1925" s="69"/>
      <c r="BJ1925" s="69"/>
      <c r="BK1925" s="69"/>
      <c r="BL1925" s="69"/>
      <c r="BM1925" s="69"/>
      <c r="BN1925" s="69"/>
      <c r="BO1925" s="69"/>
      <c r="BP1925" s="69"/>
      <c r="BQ1925" s="69"/>
      <c r="BR1925" s="69"/>
      <c r="BS1925" s="69"/>
      <c r="BT1925" s="69"/>
    </row>
    <row r="1926" spans="16:72" ht="12.75"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69"/>
      <c r="AY1926" s="69"/>
      <c r="AZ1926" s="69"/>
      <c r="BA1926" s="69"/>
      <c r="BB1926" s="69"/>
      <c r="BC1926" s="69"/>
      <c r="BD1926" s="69"/>
      <c r="BE1926" s="69"/>
      <c r="BF1926" s="69"/>
      <c r="BG1926" s="69"/>
      <c r="BH1926" s="69"/>
      <c r="BI1926" s="69"/>
      <c r="BJ1926" s="69"/>
      <c r="BK1926" s="69"/>
      <c r="BL1926" s="69"/>
      <c r="BM1926" s="69"/>
      <c r="BN1926" s="69"/>
      <c r="BO1926" s="69"/>
      <c r="BP1926" s="69"/>
      <c r="BQ1926" s="69"/>
      <c r="BR1926" s="69"/>
      <c r="BS1926" s="69"/>
      <c r="BT1926" s="69"/>
    </row>
    <row r="1927" spans="16:72" ht="12.75"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69"/>
      <c r="AY1927" s="69"/>
      <c r="AZ1927" s="69"/>
      <c r="BA1927" s="69"/>
      <c r="BB1927" s="69"/>
      <c r="BC1927" s="69"/>
      <c r="BD1927" s="69"/>
      <c r="BE1927" s="69"/>
      <c r="BF1927" s="69"/>
      <c r="BG1927" s="69"/>
      <c r="BH1927" s="69"/>
      <c r="BI1927" s="69"/>
      <c r="BJ1927" s="69"/>
      <c r="BK1927" s="69"/>
      <c r="BL1927" s="69"/>
      <c r="BM1927" s="69"/>
      <c r="BN1927" s="69"/>
      <c r="BO1927" s="69"/>
      <c r="BP1927" s="69"/>
      <c r="BQ1927" s="69"/>
      <c r="BR1927" s="69"/>
      <c r="BS1927" s="69"/>
      <c r="BT1927" s="69"/>
    </row>
    <row r="1928" spans="16:72" ht="12.75"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69"/>
      <c r="AY1928" s="69"/>
      <c r="AZ1928" s="69"/>
      <c r="BA1928" s="69"/>
      <c r="BB1928" s="69"/>
      <c r="BC1928" s="69"/>
      <c r="BD1928" s="69"/>
      <c r="BE1928" s="69"/>
      <c r="BF1928" s="69"/>
      <c r="BG1928" s="69"/>
      <c r="BH1928" s="69"/>
      <c r="BI1928" s="69"/>
      <c r="BJ1928" s="69"/>
      <c r="BK1928" s="69"/>
      <c r="BL1928" s="69"/>
      <c r="BM1928" s="69"/>
      <c r="BN1928" s="69"/>
      <c r="BO1928" s="69"/>
      <c r="BP1928" s="69"/>
      <c r="BQ1928" s="69"/>
      <c r="BR1928" s="69"/>
      <c r="BS1928" s="69"/>
      <c r="BT1928" s="69"/>
    </row>
    <row r="1929" spans="16:72" ht="12.75"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69"/>
      <c r="AY1929" s="69"/>
      <c r="AZ1929" s="69"/>
      <c r="BA1929" s="69"/>
      <c r="BB1929" s="69"/>
      <c r="BC1929" s="69"/>
      <c r="BD1929" s="69"/>
      <c r="BE1929" s="69"/>
      <c r="BF1929" s="69"/>
      <c r="BG1929" s="69"/>
      <c r="BH1929" s="69"/>
      <c r="BI1929" s="69"/>
      <c r="BJ1929" s="69"/>
      <c r="BK1929" s="69"/>
      <c r="BL1929" s="69"/>
      <c r="BM1929" s="69"/>
      <c r="BN1929" s="69"/>
      <c r="BO1929" s="69"/>
      <c r="BP1929" s="69"/>
      <c r="BQ1929" s="69"/>
      <c r="BR1929" s="69"/>
      <c r="BS1929" s="69"/>
      <c r="BT1929" s="69"/>
    </row>
    <row r="1930" spans="16:72" ht="12.75"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69"/>
      <c r="AY1930" s="69"/>
      <c r="AZ1930" s="69"/>
      <c r="BA1930" s="69"/>
      <c r="BB1930" s="69"/>
      <c r="BC1930" s="69"/>
      <c r="BD1930" s="69"/>
      <c r="BE1930" s="69"/>
      <c r="BF1930" s="69"/>
      <c r="BG1930" s="69"/>
      <c r="BH1930" s="69"/>
      <c r="BI1930" s="69"/>
      <c r="BJ1930" s="69"/>
      <c r="BK1930" s="69"/>
      <c r="BL1930" s="69"/>
      <c r="BM1930" s="69"/>
      <c r="BN1930" s="69"/>
      <c r="BO1930" s="69"/>
      <c r="BP1930" s="69"/>
      <c r="BQ1930" s="69"/>
      <c r="BR1930" s="69"/>
      <c r="BS1930" s="69"/>
      <c r="BT1930" s="69"/>
    </row>
    <row r="1931" spans="16:72" ht="12.75"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69"/>
      <c r="AY1931" s="69"/>
      <c r="AZ1931" s="69"/>
      <c r="BA1931" s="69"/>
      <c r="BB1931" s="69"/>
      <c r="BC1931" s="69"/>
      <c r="BD1931" s="69"/>
      <c r="BE1931" s="69"/>
      <c r="BF1931" s="69"/>
      <c r="BG1931" s="69"/>
      <c r="BH1931" s="69"/>
      <c r="BI1931" s="69"/>
      <c r="BJ1931" s="69"/>
      <c r="BK1931" s="69"/>
      <c r="BL1931" s="69"/>
      <c r="BM1931" s="69"/>
      <c r="BN1931" s="69"/>
      <c r="BO1931" s="69"/>
      <c r="BP1931" s="69"/>
      <c r="BQ1931" s="69"/>
      <c r="BR1931" s="69"/>
      <c r="BS1931" s="69"/>
      <c r="BT1931" s="69"/>
    </row>
    <row r="1932" spans="16:72" ht="12.75"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69"/>
      <c r="AY1932" s="69"/>
      <c r="AZ1932" s="69"/>
      <c r="BA1932" s="69"/>
      <c r="BB1932" s="69"/>
      <c r="BC1932" s="69"/>
      <c r="BD1932" s="69"/>
      <c r="BE1932" s="69"/>
      <c r="BF1932" s="69"/>
      <c r="BG1932" s="69"/>
      <c r="BH1932" s="69"/>
      <c r="BI1932" s="69"/>
      <c r="BJ1932" s="69"/>
      <c r="BK1932" s="69"/>
      <c r="BL1932" s="69"/>
      <c r="BM1932" s="69"/>
      <c r="BN1932" s="69"/>
      <c r="BO1932" s="69"/>
      <c r="BP1932" s="69"/>
      <c r="BQ1932" s="69"/>
      <c r="BR1932" s="69"/>
      <c r="BS1932" s="69"/>
      <c r="BT1932" s="69"/>
    </row>
    <row r="1933" spans="16:72" ht="12.75"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  <c r="BB1933" s="69"/>
      <c r="BC1933" s="69"/>
      <c r="BD1933" s="69"/>
      <c r="BE1933" s="69"/>
      <c r="BF1933" s="69"/>
      <c r="BG1933" s="69"/>
      <c r="BH1933" s="69"/>
      <c r="BI1933" s="69"/>
      <c r="BJ1933" s="69"/>
      <c r="BK1933" s="69"/>
      <c r="BL1933" s="69"/>
      <c r="BM1933" s="69"/>
      <c r="BN1933" s="69"/>
      <c r="BO1933" s="69"/>
      <c r="BP1933" s="69"/>
      <c r="BQ1933" s="69"/>
      <c r="BR1933" s="69"/>
      <c r="BS1933" s="69"/>
      <c r="BT1933" s="69"/>
    </row>
    <row r="1934" spans="16:72" ht="12.75"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69"/>
      <c r="AY1934" s="69"/>
      <c r="AZ1934" s="69"/>
      <c r="BA1934" s="69"/>
      <c r="BB1934" s="69"/>
      <c r="BC1934" s="69"/>
      <c r="BD1934" s="69"/>
      <c r="BE1934" s="69"/>
      <c r="BF1934" s="69"/>
      <c r="BG1934" s="69"/>
      <c r="BH1934" s="69"/>
      <c r="BI1934" s="69"/>
      <c r="BJ1934" s="69"/>
      <c r="BK1934" s="69"/>
      <c r="BL1934" s="69"/>
      <c r="BM1934" s="69"/>
      <c r="BN1934" s="69"/>
      <c r="BO1934" s="69"/>
      <c r="BP1934" s="69"/>
      <c r="BQ1934" s="69"/>
      <c r="BR1934" s="69"/>
      <c r="BS1934" s="69"/>
      <c r="BT1934" s="69"/>
    </row>
    <row r="1935" spans="16:72" ht="12.75"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69"/>
      <c r="AY1935" s="69"/>
      <c r="AZ1935" s="69"/>
      <c r="BA1935" s="69"/>
      <c r="BB1935" s="69"/>
      <c r="BC1935" s="69"/>
      <c r="BD1935" s="69"/>
      <c r="BE1935" s="69"/>
      <c r="BF1935" s="69"/>
      <c r="BG1935" s="69"/>
      <c r="BH1935" s="69"/>
      <c r="BI1935" s="69"/>
      <c r="BJ1935" s="69"/>
      <c r="BK1935" s="69"/>
      <c r="BL1935" s="69"/>
      <c r="BM1935" s="69"/>
      <c r="BN1935" s="69"/>
      <c r="BO1935" s="69"/>
      <c r="BP1935" s="69"/>
      <c r="BQ1935" s="69"/>
      <c r="BR1935" s="69"/>
      <c r="BS1935" s="69"/>
      <c r="BT1935" s="69"/>
    </row>
    <row r="1936" spans="16:72" ht="12.75"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69"/>
      <c r="AY1936" s="69"/>
      <c r="AZ1936" s="69"/>
      <c r="BA1936" s="69"/>
      <c r="BB1936" s="69"/>
      <c r="BC1936" s="69"/>
      <c r="BD1936" s="69"/>
      <c r="BE1936" s="69"/>
      <c r="BF1936" s="69"/>
      <c r="BG1936" s="69"/>
      <c r="BH1936" s="69"/>
      <c r="BI1936" s="69"/>
      <c r="BJ1936" s="69"/>
      <c r="BK1936" s="69"/>
      <c r="BL1936" s="69"/>
      <c r="BM1936" s="69"/>
      <c r="BN1936" s="69"/>
      <c r="BO1936" s="69"/>
      <c r="BP1936" s="69"/>
      <c r="BQ1936" s="69"/>
      <c r="BR1936" s="69"/>
      <c r="BS1936" s="69"/>
      <c r="BT1936" s="69"/>
    </row>
    <row r="1937" spans="16:72" ht="12.75"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69"/>
      <c r="AY1937" s="69"/>
      <c r="AZ1937" s="69"/>
      <c r="BA1937" s="69"/>
      <c r="BB1937" s="69"/>
      <c r="BC1937" s="69"/>
      <c r="BD1937" s="69"/>
      <c r="BE1937" s="69"/>
      <c r="BF1937" s="69"/>
      <c r="BG1937" s="69"/>
      <c r="BH1937" s="69"/>
      <c r="BI1937" s="69"/>
      <c r="BJ1937" s="69"/>
      <c r="BK1937" s="69"/>
      <c r="BL1937" s="69"/>
      <c r="BM1937" s="69"/>
      <c r="BN1937" s="69"/>
      <c r="BO1937" s="69"/>
      <c r="BP1937" s="69"/>
      <c r="BQ1937" s="69"/>
      <c r="BR1937" s="69"/>
      <c r="BS1937" s="69"/>
      <c r="BT1937" s="69"/>
    </row>
    <row r="1938" spans="16:72" ht="12.75"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69"/>
      <c r="AY1938" s="69"/>
      <c r="AZ1938" s="69"/>
      <c r="BA1938" s="69"/>
      <c r="BB1938" s="69"/>
      <c r="BC1938" s="69"/>
      <c r="BD1938" s="69"/>
      <c r="BE1938" s="69"/>
      <c r="BF1938" s="69"/>
      <c r="BG1938" s="69"/>
      <c r="BH1938" s="69"/>
      <c r="BI1938" s="69"/>
      <c r="BJ1938" s="69"/>
      <c r="BK1938" s="69"/>
      <c r="BL1938" s="69"/>
      <c r="BM1938" s="69"/>
      <c r="BN1938" s="69"/>
      <c r="BO1938" s="69"/>
      <c r="BP1938" s="69"/>
      <c r="BQ1938" s="69"/>
      <c r="BR1938" s="69"/>
      <c r="BS1938" s="69"/>
      <c r="BT1938" s="69"/>
    </row>
    <row r="1939" spans="16:72" ht="12.75"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69"/>
      <c r="AY1939" s="69"/>
      <c r="AZ1939" s="69"/>
      <c r="BA1939" s="69"/>
      <c r="BB1939" s="69"/>
      <c r="BC1939" s="69"/>
      <c r="BD1939" s="69"/>
      <c r="BE1939" s="69"/>
      <c r="BF1939" s="69"/>
      <c r="BG1939" s="69"/>
      <c r="BH1939" s="69"/>
      <c r="BI1939" s="69"/>
      <c r="BJ1939" s="69"/>
      <c r="BK1939" s="69"/>
      <c r="BL1939" s="69"/>
      <c r="BM1939" s="69"/>
      <c r="BN1939" s="69"/>
      <c r="BO1939" s="69"/>
      <c r="BP1939" s="69"/>
      <c r="BQ1939" s="69"/>
      <c r="BR1939" s="69"/>
      <c r="BS1939" s="69"/>
      <c r="BT1939" s="69"/>
    </row>
    <row r="1940" spans="16:72" ht="12.75"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69"/>
      <c r="AY1940" s="69"/>
      <c r="AZ1940" s="69"/>
      <c r="BA1940" s="69"/>
      <c r="BB1940" s="69"/>
      <c r="BC1940" s="69"/>
      <c r="BD1940" s="69"/>
      <c r="BE1940" s="69"/>
      <c r="BF1940" s="69"/>
      <c r="BG1940" s="69"/>
      <c r="BH1940" s="69"/>
      <c r="BI1940" s="69"/>
      <c r="BJ1940" s="69"/>
      <c r="BK1940" s="69"/>
      <c r="BL1940" s="69"/>
      <c r="BM1940" s="69"/>
      <c r="BN1940" s="69"/>
      <c r="BO1940" s="69"/>
      <c r="BP1940" s="69"/>
      <c r="BQ1940" s="69"/>
      <c r="BR1940" s="69"/>
      <c r="BS1940" s="69"/>
      <c r="BT1940" s="69"/>
    </row>
    <row r="1941" spans="16:72" ht="12.75"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69"/>
      <c r="AY1941" s="69"/>
      <c r="AZ1941" s="69"/>
      <c r="BA1941" s="69"/>
      <c r="BB1941" s="69"/>
      <c r="BC1941" s="69"/>
      <c r="BD1941" s="69"/>
      <c r="BE1941" s="69"/>
      <c r="BF1941" s="69"/>
      <c r="BG1941" s="69"/>
      <c r="BH1941" s="69"/>
      <c r="BI1941" s="69"/>
      <c r="BJ1941" s="69"/>
      <c r="BK1941" s="69"/>
      <c r="BL1941" s="69"/>
      <c r="BM1941" s="69"/>
      <c r="BN1941" s="69"/>
      <c r="BO1941" s="69"/>
      <c r="BP1941" s="69"/>
      <c r="BQ1941" s="69"/>
      <c r="BR1941" s="69"/>
      <c r="BS1941" s="69"/>
      <c r="BT1941" s="69"/>
    </row>
    <row r="1942" spans="16:72" ht="12.75"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69"/>
      <c r="AY1942" s="69"/>
      <c r="AZ1942" s="69"/>
      <c r="BA1942" s="69"/>
      <c r="BB1942" s="69"/>
      <c r="BC1942" s="69"/>
      <c r="BD1942" s="69"/>
      <c r="BE1942" s="69"/>
      <c r="BF1942" s="69"/>
      <c r="BG1942" s="69"/>
      <c r="BH1942" s="69"/>
      <c r="BI1942" s="69"/>
      <c r="BJ1942" s="69"/>
      <c r="BK1942" s="69"/>
      <c r="BL1942" s="69"/>
      <c r="BM1942" s="69"/>
      <c r="BN1942" s="69"/>
      <c r="BO1942" s="69"/>
      <c r="BP1942" s="69"/>
      <c r="BQ1942" s="69"/>
      <c r="BR1942" s="69"/>
      <c r="BS1942" s="69"/>
      <c r="BT1942" s="69"/>
    </row>
    <row r="1943" spans="16:72" ht="12.75"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69"/>
      <c r="AY1943" s="69"/>
      <c r="AZ1943" s="69"/>
      <c r="BA1943" s="69"/>
      <c r="BB1943" s="69"/>
      <c r="BC1943" s="69"/>
      <c r="BD1943" s="69"/>
      <c r="BE1943" s="69"/>
      <c r="BF1943" s="69"/>
      <c r="BG1943" s="69"/>
      <c r="BH1943" s="69"/>
      <c r="BI1943" s="69"/>
      <c r="BJ1943" s="69"/>
      <c r="BK1943" s="69"/>
      <c r="BL1943" s="69"/>
      <c r="BM1943" s="69"/>
      <c r="BN1943" s="69"/>
      <c r="BO1943" s="69"/>
      <c r="BP1943" s="69"/>
      <c r="BQ1943" s="69"/>
      <c r="BR1943" s="69"/>
      <c r="BS1943" s="69"/>
      <c r="BT1943" s="69"/>
    </row>
    <row r="1944" spans="16:72" ht="12.75"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  <c r="BB1944" s="69"/>
      <c r="BC1944" s="69"/>
      <c r="BD1944" s="69"/>
      <c r="BE1944" s="69"/>
      <c r="BF1944" s="69"/>
      <c r="BG1944" s="69"/>
      <c r="BH1944" s="69"/>
      <c r="BI1944" s="69"/>
      <c r="BJ1944" s="69"/>
      <c r="BK1944" s="69"/>
      <c r="BL1944" s="69"/>
      <c r="BM1944" s="69"/>
      <c r="BN1944" s="69"/>
      <c r="BO1944" s="69"/>
      <c r="BP1944" s="69"/>
      <c r="BQ1944" s="69"/>
      <c r="BR1944" s="69"/>
      <c r="BS1944" s="69"/>
      <c r="BT1944" s="69"/>
    </row>
    <row r="1945" spans="16:72" ht="12.75"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69"/>
      <c r="AY1945" s="69"/>
      <c r="AZ1945" s="69"/>
      <c r="BA1945" s="69"/>
      <c r="BB1945" s="69"/>
      <c r="BC1945" s="69"/>
      <c r="BD1945" s="69"/>
      <c r="BE1945" s="69"/>
      <c r="BF1945" s="69"/>
      <c r="BG1945" s="69"/>
      <c r="BH1945" s="69"/>
      <c r="BI1945" s="69"/>
      <c r="BJ1945" s="69"/>
      <c r="BK1945" s="69"/>
      <c r="BL1945" s="69"/>
      <c r="BM1945" s="69"/>
      <c r="BN1945" s="69"/>
      <c r="BO1945" s="69"/>
      <c r="BP1945" s="69"/>
      <c r="BQ1945" s="69"/>
      <c r="BR1945" s="69"/>
      <c r="BS1945" s="69"/>
      <c r="BT1945" s="69"/>
    </row>
    <row r="1946" spans="16:72" ht="12.75"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69"/>
      <c r="AY1946" s="69"/>
      <c r="AZ1946" s="69"/>
      <c r="BA1946" s="69"/>
      <c r="BB1946" s="69"/>
      <c r="BC1946" s="69"/>
      <c r="BD1946" s="69"/>
      <c r="BE1946" s="69"/>
      <c r="BF1946" s="69"/>
      <c r="BG1946" s="69"/>
      <c r="BH1946" s="69"/>
      <c r="BI1946" s="69"/>
      <c r="BJ1946" s="69"/>
      <c r="BK1946" s="69"/>
      <c r="BL1946" s="69"/>
      <c r="BM1946" s="69"/>
      <c r="BN1946" s="69"/>
      <c r="BO1946" s="69"/>
      <c r="BP1946" s="69"/>
      <c r="BQ1946" s="69"/>
      <c r="BR1946" s="69"/>
      <c r="BS1946" s="69"/>
      <c r="BT1946" s="69"/>
    </row>
    <row r="1947" spans="16:72" ht="12.75"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69"/>
      <c r="AY1947" s="69"/>
      <c r="AZ1947" s="69"/>
      <c r="BA1947" s="69"/>
      <c r="BB1947" s="69"/>
      <c r="BC1947" s="69"/>
      <c r="BD1947" s="69"/>
      <c r="BE1947" s="69"/>
      <c r="BF1947" s="69"/>
      <c r="BG1947" s="69"/>
      <c r="BH1947" s="69"/>
      <c r="BI1947" s="69"/>
      <c r="BJ1947" s="69"/>
      <c r="BK1947" s="69"/>
      <c r="BL1947" s="69"/>
      <c r="BM1947" s="69"/>
      <c r="BN1947" s="69"/>
      <c r="BO1947" s="69"/>
      <c r="BP1947" s="69"/>
      <c r="BQ1947" s="69"/>
      <c r="BR1947" s="69"/>
      <c r="BS1947" s="69"/>
      <c r="BT1947" s="69"/>
    </row>
    <row r="1948" spans="16:72" ht="12.75"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69"/>
      <c r="AY1948" s="69"/>
      <c r="AZ1948" s="69"/>
      <c r="BA1948" s="69"/>
      <c r="BB1948" s="69"/>
      <c r="BC1948" s="69"/>
      <c r="BD1948" s="69"/>
      <c r="BE1948" s="69"/>
      <c r="BF1948" s="69"/>
      <c r="BG1948" s="69"/>
      <c r="BH1948" s="69"/>
      <c r="BI1948" s="69"/>
      <c r="BJ1948" s="69"/>
      <c r="BK1948" s="69"/>
      <c r="BL1948" s="69"/>
      <c r="BM1948" s="69"/>
      <c r="BN1948" s="69"/>
      <c r="BO1948" s="69"/>
      <c r="BP1948" s="69"/>
      <c r="BQ1948" s="69"/>
      <c r="BR1948" s="69"/>
      <c r="BS1948" s="69"/>
      <c r="BT1948" s="69"/>
    </row>
    <row r="1949" spans="16:72" ht="12.75"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69"/>
      <c r="AY1949" s="69"/>
      <c r="AZ1949" s="69"/>
      <c r="BA1949" s="69"/>
      <c r="BB1949" s="69"/>
      <c r="BC1949" s="69"/>
      <c r="BD1949" s="69"/>
      <c r="BE1949" s="69"/>
      <c r="BF1949" s="69"/>
      <c r="BG1949" s="69"/>
      <c r="BH1949" s="69"/>
      <c r="BI1949" s="69"/>
      <c r="BJ1949" s="69"/>
      <c r="BK1949" s="69"/>
      <c r="BL1949" s="69"/>
      <c r="BM1949" s="69"/>
      <c r="BN1949" s="69"/>
      <c r="BO1949" s="69"/>
      <c r="BP1949" s="69"/>
      <c r="BQ1949" s="69"/>
      <c r="BR1949" s="69"/>
      <c r="BS1949" s="69"/>
      <c r="BT1949" s="69"/>
    </row>
    <row r="1950" spans="16:72" ht="12.75"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69"/>
      <c r="AY1950" s="69"/>
      <c r="AZ1950" s="69"/>
      <c r="BA1950" s="69"/>
      <c r="BB1950" s="69"/>
      <c r="BC1950" s="69"/>
      <c r="BD1950" s="69"/>
      <c r="BE1950" s="69"/>
      <c r="BF1950" s="69"/>
      <c r="BG1950" s="69"/>
      <c r="BH1950" s="69"/>
      <c r="BI1950" s="69"/>
      <c r="BJ1950" s="69"/>
      <c r="BK1950" s="69"/>
      <c r="BL1950" s="69"/>
      <c r="BM1950" s="69"/>
      <c r="BN1950" s="69"/>
      <c r="BO1950" s="69"/>
      <c r="BP1950" s="69"/>
      <c r="BQ1950" s="69"/>
      <c r="BR1950" s="69"/>
      <c r="BS1950" s="69"/>
      <c r="BT1950" s="69"/>
    </row>
    <row r="1951" spans="16:72" ht="12.75"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69"/>
      <c r="AY1951" s="69"/>
      <c r="AZ1951" s="69"/>
      <c r="BA1951" s="69"/>
      <c r="BB1951" s="69"/>
      <c r="BC1951" s="69"/>
      <c r="BD1951" s="69"/>
      <c r="BE1951" s="69"/>
      <c r="BF1951" s="69"/>
      <c r="BG1951" s="69"/>
      <c r="BH1951" s="69"/>
      <c r="BI1951" s="69"/>
      <c r="BJ1951" s="69"/>
      <c r="BK1951" s="69"/>
      <c r="BL1951" s="69"/>
      <c r="BM1951" s="69"/>
      <c r="BN1951" s="69"/>
      <c r="BO1951" s="69"/>
      <c r="BP1951" s="69"/>
      <c r="BQ1951" s="69"/>
      <c r="BR1951" s="69"/>
      <c r="BS1951" s="69"/>
      <c r="BT1951" s="69"/>
    </row>
    <row r="1952" spans="16:72" ht="12.75"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69"/>
      <c r="AY1952" s="69"/>
      <c r="AZ1952" s="69"/>
      <c r="BA1952" s="69"/>
      <c r="BB1952" s="69"/>
      <c r="BC1952" s="69"/>
      <c r="BD1952" s="69"/>
      <c r="BE1952" s="69"/>
      <c r="BF1952" s="69"/>
      <c r="BG1952" s="69"/>
      <c r="BH1952" s="69"/>
      <c r="BI1952" s="69"/>
      <c r="BJ1952" s="69"/>
      <c r="BK1952" s="69"/>
      <c r="BL1952" s="69"/>
      <c r="BM1952" s="69"/>
      <c r="BN1952" s="69"/>
      <c r="BO1952" s="69"/>
      <c r="BP1952" s="69"/>
      <c r="BQ1952" s="69"/>
      <c r="BR1952" s="69"/>
      <c r="BS1952" s="69"/>
      <c r="BT1952" s="69"/>
    </row>
    <row r="1953" spans="16:72" ht="12.75"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69"/>
      <c r="AY1953" s="69"/>
      <c r="AZ1953" s="69"/>
      <c r="BA1953" s="69"/>
      <c r="BB1953" s="69"/>
      <c r="BC1953" s="69"/>
      <c r="BD1953" s="69"/>
      <c r="BE1953" s="69"/>
      <c r="BF1953" s="69"/>
      <c r="BG1953" s="69"/>
      <c r="BH1953" s="69"/>
      <c r="BI1953" s="69"/>
      <c r="BJ1953" s="69"/>
      <c r="BK1953" s="69"/>
      <c r="BL1953" s="69"/>
      <c r="BM1953" s="69"/>
      <c r="BN1953" s="69"/>
      <c r="BO1953" s="69"/>
      <c r="BP1953" s="69"/>
      <c r="BQ1953" s="69"/>
      <c r="BR1953" s="69"/>
      <c r="BS1953" s="69"/>
      <c r="BT1953" s="69"/>
    </row>
    <row r="1954" spans="16:72" ht="12.75"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69"/>
      <c r="AY1954" s="69"/>
      <c r="AZ1954" s="69"/>
      <c r="BA1954" s="69"/>
      <c r="BB1954" s="69"/>
      <c r="BC1954" s="69"/>
      <c r="BD1954" s="69"/>
      <c r="BE1954" s="69"/>
      <c r="BF1954" s="69"/>
      <c r="BG1954" s="69"/>
      <c r="BH1954" s="69"/>
      <c r="BI1954" s="69"/>
      <c r="BJ1954" s="69"/>
      <c r="BK1954" s="69"/>
      <c r="BL1954" s="69"/>
      <c r="BM1954" s="69"/>
      <c r="BN1954" s="69"/>
      <c r="BO1954" s="69"/>
      <c r="BP1954" s="69"/>
      <c r="BQ1954" s="69"/>
      <c r="BR1954" s="69"/>
      <c r="BS1954" s="69"/>
      <c r="BT1954" s="69"/>
    </row>
    <row r="1955" spans="16:72" ht="12.75"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69"/>
      <c r="AY1955" s="69"/>
      <c r="AZ1955" s="69"/>
      <c r="BA1955" s="69"/>
      <c r="BB1955" s="69"/>
      <c r="BC1955" s="69"/>
      <c r="BD1955" s="69"/>
      <c r="BE1955" s="69"/>
      <c r="BF1955" s="69"/>
      <c r="BG1955" s="69"/>
      <c r="BH1955" s="69"/>
      <c r="BI1955" s="69"/>
      <c r="BJ1955" s="69"/>
      <c r="BK1955" s="69"/>
      <c r="BL1955" s="69"/>
      <c r="BM1955" s="69"/>
      <c r="BN1955" s="69"/>
      <c r="BO1955" s="69"/>
      <c r="BP1955" s="69"/>
      <c r="BQ1955" s="69"/>
      <c r="BR1955" s="69"/>
      <c r="BS1955" s="69"/>
      <c r="BT1955" s="69"/>
    </row>
    <row r="1956" spans="16:72" ht="12.75"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69"/>
      <c r="AY1956" s="69"/>
      <c r="AZ1956" s="69"/>
      <c r="BA1956" s="69"/>
      <c r="BB1956" s="69"/>
      <c r="BC1956" s="69"/>
      <c r="BD1956" s="69"/>
      <c r="BE1956" s="69"/>
      <c r="BF1956" s="69"/>
      <c r="BG1956" s="69"/>
      <c r="BH1956" s="69"/>
      <c r="BI1956" s="69"/>
      <c r="BJ1956" s="69"/>
      <c r="BK1956" s="69"/>
      <c r="BL1956" s="69"/>
      <c r="BM1956" s="69"/>
      <c r="BN1956" s="69"/>
      <c r="BO1956" s="69"/>
      <c r="BP1956" s="69"/>
      <c r="BQ1956" s="69"/>
      <c r="BR1956" s="69"/>
      <c r="BS1956" s="69"/>
      <c r="BT1956" s="69"/>
    </row>
    <row r="1957" spans="16:72" ht="12.75"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69"/>
      <c r="AY1957" s="69"/>
      <c r="AZ1957" s="69"/>
      <c r="BA1957" s="69"/>
      <c r="BB1957" s="69"/>
      <c r="BC1957" s="69"/>
      <c r="BD1957" s="69"/>
      <c r="BE1957" s="69"/>
      <c r="BF1957" s="69"/>
      <c r="BG1957" s="69"/>
      <c r="BH1957" s="69"/>
      <c r="BI1957" s="69"/>
      <c r="BJ1957" s="69"/>
      <c r="BK1957" s="69"/>
      <c r="BL1957" s="69"/>
      <c r="BM1957" s="69"/>
      <c r="BN1957" s="69"/>
      <c r="BO1957" s="69"/>
      <c r="BP1957" s="69"/>
      <c r="BQ1957" s="69"/>
      <c r="BR1957" s="69"/>
      <c r="BS1957" s="69"/>
      <c r="BT1957" s="69"/>
    </row>
    <row r="1958" spans="16:72" ht="12.75"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69"/>
      <c r="AY1958" s="69"/>
      <c r="AZ1958" s="69"/>
      <c r="BA1958" s="69"/>
      <c r="BB1958" s="69"/>
      <c r="BC1958" s="69"/>
      <c r="BD1958" s="69"/>
      <c r="BE1958" s="69"/>
      <c r="BF1958" s="69"/>
      <c r="BG1958" s="69"/>
      <c r="BH1958" s="69"/>
      <c r="BI1958" s="69"/>
      <c r="BJ1958" s="69"/>
      <c r="BK1958" s="69"/>
      <c r="BL1958" s="69"/>
      <c r="BM1958" s="69"/>
      <c r="BN1958" s="69"/>
      <c r="BO1958" s="69"/>
      <c r="BP1958" s="69"/>
      <c r="BQ1958" s="69"/>
      <c r="BR1958" s="69"/>
      <c r="BS1958" s="69"/>
      <c r="BT1958" s="69"/>
    </row>
    <row r="1959" spans="16:72" ht="12.75"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  <c r="BB1959" s="69"/>
      <c r="BC1959" s="69"/>
      <c r="BD1959" s="69"/>
      <c r="BE1959" s="69"/>
      <c r="BF1959" s="69"/>
      <c r="BG1959" s="69"/>
      <c r="BH1959" s="69"/>
      <c r="BI1959" s="69"/>
      <c r="BJ1959" s="69"/>
      <c r="BK1959" s="69"/>
      <c r="BL1959" s="69"/>
      <c r="BM1959" s="69"/>
      <c r="BN1959" s="69"/>
      <c r="BO1959" s="69"/>
      <c r="BP1959" s="69"/>
      <c r="BQ1959" s="69"/>
      <c r="BR1959" s="69"/>
      <c r="BS1959" s="69"/>
      <c r="BT1959" s="69"/>
    </row>
    <row r="1960" spans="16:72" ht="12.75"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  <c r="BB1960" s="69"/>
      <c r="BC1960" s="69"/>
      <c r="BD1960" s="69"/>
      <c r="BE1960" s="69"/>
      <c r="BF1960" s="69"/>
      <c r="BG1960" s="69"/>
      <c r="BH1960" s="69"/>
      <c r="BI1960" s="69"/>
      <c r="BJ1960" s="69"/>
      <c r="BK1960" s="69"/>
      <c r="BL1960" s="69"/>
      <c r="BM1960" s="69"/>
      <c r="BN1960" s="69"/>
      <c r="BO1960" s="69"/>
      <c r="BP1960" s="69"/>
      <c r="BQ1960" s="69"/>
      <c r="BR1960" s="69"/>
      <c r="BS1960" s="69"/>
      <c r="BT1960" s="69"/>
    </row>
    <row r="1961" spans="16:72" ht="12.75"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  <c r="BB1961" s="69"/>
      <c r="BC1961" s="69"/>
      <c r="BD1961" s="69"/>
      <c r="BE1961" s="69"/>
      <c r="BF1961" s="69"/>
      <c r="BG1961" s="69"/>
      <c r="BH1961" s="69"/>
      <c r="BI1961" s="69"/>
      <c r="BJ1961" s="69"/>
      <c r="BK1961" s="69"/>
      <c r="BL1961" s="69"/>
      <c r="BM1961" s="69"/>
      <c r="BN1961" s="69"/>
      <c r="BO1961" s="69"/>
      <c r="BP1961" s="69"/>
      <c r="BQ1961" s="69"/>
      <c r="BR1961" s="69"/>
      <c r="BS1961" s="69"/>
      <c r="BT1961" s="69"/>
    </row>
    <row r="1962" spans="16:72" ht="12.75"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69"/>
      <c r="AY1962" s="69"/>
      <c r="AZ1962" s="69"/>
      <c r="BA1962" s="69"/>
      <c r="BB1962" s="69"/>
      <c r="BC1962" s="69"/>
      <c r="BD1962" s="69"/>
      <c r="BE1962" s="69"/>
      <c r="BF1962" s="69"/>
      <c r="BG1962" s="69"/>
      <c r="BH1962" s="69"/>
      <c r="BI1962" s="69"/>
      <c r="BJ1962" s="69"/>
      <c r="BK1962" s="69"/>
      <c r="BL1962" s="69"/>
      <c r="BM1962" s="69"/>
      <c r="BN1962" s="69"/>
      <c r="BO1962" s="69"/>
      <c r="BP1962" s="69"/>
      <c r="BQ1962" s="69"/>
      <c r="BR1962" s="69"/>
      <c r="BS1962" s="69"/>
      <c r="BT1962" s="69"/>
    </row>
    <row r="1963" spans="16:72" ht="12.75"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69"/>
      <c r="AY1963" s="69"/>
      <c r="AZ1963" s="69"/>
      <c r="BA1963" s="69"/>
      <c r="BB1963" s="69"/>
      <c r="BC1963" s="69"/>
      <c r="BD1963" s="69"/>
      <c r="BE1963" s="69"/>
      <c r="BF1963" s="69"/>
      <c r="BG1963" s="69"/>
      <c r="BH1963" s="69"/>
      <c r="BI1963" s="69"/>
      <c r="BJ1963" s="69"/>
      <c r="BK1963" s="69"/>
      <c r="BL1963" s="69"/>
      <c r="BM1963" s="69"/>
      <c r="BN1963" s="69"/>
      <c r="BO1963" s="69"/>
      <c r="BP1963" s="69"/>
      <c r="BQ1963" s="69"/>
      <c r="BR1963" s="69"/>
      <c r="BS1963" s="69"/>
      <c r="BT1963" s="69"/>
    </row>
    <row r="1964" spans="16:72" ht="12.75"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69"/>
      <c r="AY1964" s="69"/>
      <c r="AZ1964" s="69"/>
      <c r="BA1964" s="69"/>
      <c r="BB1964" s="69"/>
      <c r="BC1964" s="69"/>
      <c r="BD1964" s="69"/>
      <c r="BE1964" s="69"/>
      <c r="BF1964" s="69"/>
      <c r="BG1964" s="69"/>
      <c r="BH1964" s="69"/>
      <c r="BI1964" s="69"/>
      <c r="BJ1964" s="69"/>
      <c r="BK1964" s="69"/>
      <c r="BL1964" s="69"/>
      <c r="BM1964" s="69"/>
      <c r="BN1964" s="69"/>
      <c r="BO1964" s="69"/>
      <c r="BP1964" s="69"/>
      <c r="BQ1964" s="69"/>
      <c r="BR1964" s="69"/>
      <c r="BS1964" s="69"/>
      <c r="BT1964" s="69"/>
    </row>
    <row r="1965" spans="16:72" ht="12.75"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69"/>
      <c r="AY1965" s="69"/>
      <c r="AZ1965" s="69"/>
      <c r="BA1965" s="69"/>
      <c r="BB1965" s="69"/>
      <c r="BC1965" s="69"/>
      <c r="BD1965" s="69"/>
      <c r="BE1965" s="69"/>
      <c r="BF1965" s="69"/>
      <c r="BG1965" s="69"/>
      <c r="BH1965" s="69"/>
      <c r="BI1965" s="69"/>
      <c r="BJ1965" s="69"/>
      <c r="BK1965" s="69"/>
      <c r="BL1965" s="69"/>
      <c r="BM1965" s="69"/>
      <c r="BN1965" s="69"/>
      <c r="BO1965" s="69"/>
      <c r="BP1965" s="69"/>
      <c r="BQ1965" s="69"/>
      <c r="BR1965" s="69"/>
      <c r="BS1965" s="69"/>
      <c r="BT1965" s="69"/>
    </row>
    <row r="1966" spans="16:72" ht="12.75"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69"/>
      <c r="AY1966" s="69"/>
      <c r="AZ1966" s="69"/>
      <c r="BA1966" s="69"/>
      <c r="BB1966" s="69"/>
      <c r="BC1966" s="69"/>
      <c r="BD1966" s="69"/>
      <c r="BE1966" s="69"/>
      <c r="BF1966" s="69"/>
      <c r="BG1966" s="69"/>
      <c r="BH1966" s="69"/>
      <c r="BI1966" s="69"/>
      <c r="BJ1966" s="69"/>
      <c r="BK1966" s="69"/>
      <c r="BL1966" s="69"/>
      <c r="BM1966" s="69"/>
      <c r="BN1966" s="69"/>
      <c r="BO1966" s="69"/>
      <c r="BP1966" s="69"/>
      <c r="BQ1966" s="69"/>
      <c r="BR1966" s="69"/>
      <c r="BS1966" s="69"/>
      <c r="BT1966" s="69"/>
    </row>
    <row r="1967" spans="16:72" ht="12.75"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69"/>
      <c r="AY1967" s="69"/>
      <c r="AZ1967" s="69"/>
      <c r="BA1967" s="69"/>
      <c r="BB1967" s="69"/>
      <c r="BC1967" s="69"/>
      <c r="BD1967" s="69"/>
      <c r="BE1967" s="69"/>
      <c r="BF1967" s="69"/>
      <c r="BG1967" s="69"/>
      <c r="BH1967" s="69"/>
      <c r="BI1967" s="69"/>
      <c r="BJ1967" s="69"/>
      <c r="BK1967" s="69"/>
      <c r="BL1967" s="69"/>
      <c r="BM1967" s="69"/>
      <c r="BN1967" s="69"/>
      <c r="BO1967" s="69"/>
      <c r="BP1967" s="69"/>
      <c r="BQ1967" s="69"/>
      <c r="BR1967" s="69"/>
      <c r="BS1967" s="69"/>
      <c r="BT1967" s="69"/>
    </row>
    <row r="1968" spans="16:72" ht="12.75"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69"/>
      <c r="AY1968" s="69"/>
      <c r="AZ1968" s="69"/>
      <c r="BA1968" s="69"/>
      <c r="BB1968" s="69"/>
      <c r="BC1968" s="69"/>
      <c r="BD1968" s="69"/>
      <c r="BE1968" s="69"/>
      <c r="BF1968" s="69"/>
      <c r="BG1968" s="69"/>
      <c r="BH1968" s="69"/>
      <c r="BI1968" s="69"/>
      <c r="BJ1968" s="69"/>
      <c r="BK1968" s="69"/>
      <c r="BL1968" s="69"/>
      <c r="BM1968" s="69"/>
      <c r="BN1968" s="69"/>
      <c r="BO1968" s="69"/>
      <c r="BP1968" s="69"/>
      <c r="BQ1968" s="69"/>
      <c r="BR1968" s="69"/>
      <c r="BS1968" s="69"/>
      <c r="BT1968" s="69"/>
    </row>
    <row r="1969" spans="16:72" ht="12.75"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69"/>
      <c r="AY1969" s="69"/>
      <c r="AZ1969" s="69"/>
      <c r="BA1969" s="69"/>
      <c r="BB1969" s="69"/>
      <c r="BC1969" s="69"/>
      <c r="BD1969" s="69"/>
      <c r="BE1969" s="69"/>
      <c r="BF1969" s="69"/>
      <c r="BG1969" s="69"/>
      <c r="BH1969" s="69"/>
      <c r="BI1969" s="69"/>
      <c r="BJ1969" s="69"/>
      <c r="BK1969" s="69"/>
      <c r="BL1969" s="69"/>
      <c r="BM1969" s="69"/>
      <c r="BN1969" s="69"/>
      <c r="BO1969" s="69"/>
      <c r="BP1969" s="69"/>
      <c r="BQ1969" s="69"/>
      <c r="BR1969" s="69"/>
      <c r="BS1969" s="69"/>
      <c r="BT1969" s="69"/>
    </row>
    <row r="1970" spans="16:72" ht="12.75"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69"/>
      <c r="AY1970" s="69"/>
      <c r="AZ1970" s="69"/>
      <c r="BA1970" s="69"/>
      <c r="BB1970" s="69"/>
      <c r="BC1970" s="69"/>
      <c r="BD1970" s="69"/>
      <c r="BE1970" s="69"/>
      <c r="BF1970" s="69"/>
      <c r="BG1970" s="69"/>
      <c r="BH1970" s="69"/>
      <c r="BI1970" s="69"/>
      <c r="BJ1970" s="69"/>
      <c r="BK1970" s="69"/>
      <c r="BL1970" s="69"/>
      <c r="BM1970" s="69"/>
      <c r="BN1970" s="69"/>
      <c r="BO1970" s="69"/>
      <c r="BP1970" s="69"/>
      <c r="BQ1970" s="69"/>
      <c r="BR1970" s="69"/>
      <c r="BS1970" s="69"/>
      <c r="BT1970" s="69"/>
    </row>
    <row r="1971" spans="16:72" ht="12.75"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69"/>
      <c r="AY1971" s="69"/>
      <c r="AZ1971" s="69"/>
      <c r="BA1971" s="69"/>
      <c r="BB1971" s="69"/>
      <c r="BC1971" s="69"/>
      <c r="BD1971" s="69"/>
      <c r="BE1971" s="69"/>
      <c r="BF1971" s="69"/>
      <c r="BG1971" s="69"/>
      <c r="BH1971" s="69"/>
      <c r="BI1971" s="69"/>
      <c r="BJ1971" s="69"/>
      <c r="BK1971" s="69"/>
      <c r="BL1971" s="69"/>
      <c r="BM1971" s="69"/>
      <c r="BN1971" s="69"/>
      <c r="BO1971" s="69"/>
      <c r="BP1971" s="69"/>
      <c r="BQ1971" s="69"/>
      <c r="BR1971" s="69"/>
      <c r="BS1971" s="69"/>
      <c r="BT1971" s="69"/>
    </row>
    <row r="1972" spans="16:72" ht="12.75"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  <c r="BB1972" s="69"/>
      <c r="BC1972" s="69"/>
      <c r="BD1972" s="69"/>
      <c r="BE1972" s="69"/>
      <c r="BF1972" s="69"/>
      <c r="BG1972" s="69"/>
      <c r="BH1972" s="69"/>
      <c r="BI1972" s="69"/>
      <c r="BJ1972" s="69"/>
      <c r="BK1972" s="69"/>
      <c r="BL1972" s="69"/>
      <c r="BM1972" s="69"/>
      <c r="BN1972" s="69"/>
      <c r="BO1972" s="69"/>
      <c r="BP1972" s="69"/>
      <c r="BQ1972" s="69"/>
      <c r="BR1972" s="69"/>
      <c r="BS1972" s="69"/>
      <c r="BT1972" s="69"/>
    </row>
    <row r="1973" spans="16:72" ht="12.75"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69"/>
      <c r="AY1973" s="69"/>
      <c r="AZ1973" s="69"/>
      <c r="BA1973" s="69"/>
      <c r="BB1973" s="69"/>
      <c r="BC1973" s="69"/>
      <c r="BD1973" s="69"/>
      <c r="BE1973" s="69"/>
      <c r="BF1973" s="69"/>
      <c r="BG1973" s="69"/>
      <c r="BH1973" s="69"/>
      <c r="BI1973" s="69"/>
      <c r="BJ1973" s="69"/>
      <c r="BK1973" s="69"/>
      <c r="BL1973" s="69"/>
      <c r="BM1973" s="69"/>
      <c r="BN1973" s="69"/>
      <c r="BO1973" s="69"/>
      <c r="BP1973" s="69"/>
      <c r="BQ1973" s="69"/>
      <c r="BR1973" s="69"/>
      <c r="BS1973" s="69"/>
      <c r="BT1973" s="69"/>
    </row>
    <row r="1974" spans="16:72" ht="12.75"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69"/>
      <c r="AY1974" s="69"/>
      <c r="AZ1974" s="69"/>
      <c r="BA1974" s="69"/>
      <c r="BB1974" s="69"/>
      <c r="BC1974" s="69"/>
      <c r="BD1974" s="69"/>
      <c r="BE1974" s="69"/>
      <c r="BF1974" s="69"/>
      <c r="BG1974" s="69"/>
      <c r="BH1974" s="69"/>
      <c r="BI1974" s="69"/>
      <c r="BJ1974" s="69"/>
      <c r="BK1974" s="69"/>
      <c r="BL1974" s="69"/>
      <c r="BM1974" s="69"/>
      <c r="BN1974" s="69"/>
      <c r="BO1974" s="69"/>
      <c r="BP1974" s="69"/>
      <c r="BQ1974" s="69"/>
      <c r="BR1974" s="69"/>
      <c r="BS1974" s="69"/>
      <c r="BT1974" s="69"/>
    </row>
    <row r="1975" spans="16:72" ht="12.75"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69"/>
      <c r="AY1975" s="69"/>
      <c r="AZ1975" s="69"/>
      <c r="BA1975" s="69"/>
      <c r="BB1975" s="69"/>
      <c r="BC1975" s="69"/>
      <c r="BD1975" s="69"/>
      <c r="BE1975" s="69"/>
      <c r="BF1975" s="69"/>
      <c r="BG1975" s="69"/>
      <c r="BH1975" s="69"/>
      <c r="BI1975" s="69"/>
      <c r="BJ1975" s="69"/>
      <c r="BK1975" s="69"/>
      <c r="BL1975" s="69"/>
      <c r="BM1975" s="69"/>
      <c r="BN1975" s="69"/>
      <c r="BO1975" s="69"/>
      <c r="BP1975" s="69"/>
      <c r="BQ1975" s="69"/>
      <c r="BR1975" s="69"/>
      <c r="BS1975" s="69"/>
      <c r="BT1975" s="69"/>
    </row>
    <row r="1976" spans="16:72" ht="12.75"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69"/>
      <c r="AY1976" s="69"/>
      <c r="AZ1976" s="69"/>
      <c r="BA1976" s="69"/>
      <c r="BB1976" s="69"/>
      <c r="BC1976" s="69"/>
      <c r="BD1976" s="69"/>
      <c r="BE1976" s="69"/>
      <c r="BF1976" s="69"/>
      <c r="BG1976" s="69"/>
      <c r="BH1976" s="69"/>
      <c r="BI1976" s="69"/>
      <c r="BJ1976" s="69"/>
      <c r="BK1976" s="69"/>
      <c r="BL1976" s="69"/>
      <c r="BM1976" s="69"/>
      <c r="BN1976" s="69"/>
      <c r="BO1976" s="69"/>
      <c r="BP1976" s="69"/>
      <c r="BQ1976" s="69"/>
      <c r="BR1976" s="69"/>
      <c r="BS1976" s="69"/>
      <c r="BT1976" s="69"/>
    </row>
    <row r="1977" spans="16:72" ht="12.75"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69"/>
      <c r="AY1977" s="69"/>
      <c r="AZ1977" s="69"/>
      <c r="BA1977" s="69"/>
      <c r="BB1977" s="69"/>
      <c r="BC1977" s="69"/>
      <c r="BD1977" s="69"/>
      <c r="BE1977" s="69"/>
      <c r="BF1977" s="69"/>
      <c r="BG1977" s="69"/>
      <c r="BH1977" s="69"/>
      <c r="BI1977" s="69"/>
      <c r="BJ1977" s="69"/>
      <c r="BK1977" s="69"/>
      <c r="BL1977" s="69"/>
      <c r="BM1977" s="69"/>
      <c r="BN1977" s="69"/>
      <c r="BO1977" s="69"/>
      <c r="BP1977" s="69"/>
      <c r="BQ1977" s="69"/>
      <c r="BR1977" s="69"/>
      <c r="BS1977" s="69"/>
      <c r="BT1977" s="69"/>
    </row>
    <row r="1978" spans="16:72" ht="12.75"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69"/>
      <c r="AY1978" s="69"/>
      <c r="AZ1978" s="69"/>
      <c r="BA1978" s="69"/>
      <c r="BB1978" s="69"/>
      <c r="BC1978" s="69"/>
      <c r="BD1978" s="69"/>
      <c r="BE1978" s="69"/>
      <c r="BF1978" s="69"/>
      <c r="BG1978" s="69"/>
      <c r="BH1978" s="69"/>
      <c r="BI1978" s="69"/>
      <c r="BJ1978" s="69"/>
      <c r="BK1978" s="69"/>
      <c r="BL1978" s="69"/>
      <c r="BM1978" s="69"/>
      <c r="BN1978" s="69"/>
      <c r="BO1978" s="69"/>
      <c r="BP1978" s="69"/>
      <c r="BQ1978" s="69"/>
      <c r="BR1978" s="69"/>
      <c r="BS1978" s="69"/>
      <c r="BT1978" s="69"/>
    </row>
    <row r="1979" spans="16:72" ht="12.75"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69"/>
      <c r="AY1979" s="69"/>
      <c r="AZ1979" s="69"/>
      <c r="BA1979" s="69"/>
      <c r="BB1979" s="69"/>
      <c r="BC1979" s="69"/>
      <c r="BD1979" s="69"/>
      <c r="BE1979" s="69"/>
      <c r="BF1979" s="69"/>
      <c r="BG1979" s="69"/>
      <c r="BH1979" s="69"/>
      <c r="BI1979" s="69"/>
      <c r="BJ1979" s="69"/>
      <c r="BK1979" s="69"/>
      <c r="BL1979" s="69"/>
      <c r="BM1979" s="69"/>
      <c r="BN1979" s="69"/>
      <c r="BO1979" s="69"/>
      <c r="BP1979" s="69"/>
      <c r="BQ1979" s="69"/>
      <c r="BR1979" s="69"/>
      <c r="BS1979" s="69"/>
      <c r="BT1979" s="69"/>
    </row>
    <row r="1980" spans="16:72" ht="12.75"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69"/>
      <c r="AY1980" s="69"/>
      <c r="AZ1980" s="69"/>
      <c r="BA1980" s="69"/>
      <c r="BB1980" s="69"/>
      <c r="BC1980" s="69"/>
      <c r="BD1980" s="69"/>
      <c r="BE1980" s="69"/>
      <c r="BF1980" s="69"/>
      <c r="BG1980" s="69"/>
      <c r="BH1980" s="69"/>
      <c r="BI1980" s="69"/>
      <c r="BJ1980" s="69"/>
      <c r="BK1980" s="69"/>
      <c r="BL1980" s="69"/>
      <c r="BM1980" s="69"/>
      <c r="BN1980" s="69"/>
      <c r="BO1980" s="69"/>
      <c r="BP1980" s="69"/>
      <c r="BQ1980" s="69"/>
      <c r="BR1980" s="69"/>
      <c r="BS1980" s="69"/>
      <c r="BT1980" s="69"/>
    </row>
    <row r="1981" spans="16:72" ht="12.75"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69"/>
      <c r="AY1981" s="69"/>
      <c r="AZ1981" s="69"/>
      <c r="BA1981" s="69"/>
      <c r="BB1981" s="69"/>
      <c r="BC1981" s="69"/>
      <c r="BD1981" s="69"/>
      <c r="BE1981" s="69"/>
      <c r="BF1981" s="69"/>
      <c r="BG1981" s="69"/>
      <c r="BH1981" s="69"/>
      <c r="BI1981" s="69"/>
      <c r="BJ1981" s="69"/>
      <c r="BK1981" s="69"/>
      <c r="BL1981" s="69"/>
      <c r="BM1981" s="69"/>
      <c r="BN1981" s="69"/>
      <c r="BO1981" s="69"/>
      <c r="BP1981" s="69"/>
      <c r="BQ1981" s="69"/>
      <c r="BR1981" s="69"/>
      <c r="BS1981" s="69"/>
      <c r="BT1981" s="69"/>
    </row>
    <row r="1982" spans="16:72" ht="12.75"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69"/>
      <c r="AY1982" s="69"/>
      <c r="AZ1982" s="69"/>
      <c r="BA1982" s="69"/>
      <c r="BB1982" s="69"/>
      <c r="BC1982" s="69"/>
      <c r="BD1982" s="69"/>
      <c r="BE1982" s="69"/>
      <c r="BF1982" s="69"/>
      <c r="BG1982" s="69"/>
      <c r="BH1982" s="69"/>
      <c r="BI1982" s="69"/>
      <c r="BJ1982" s="69"/>
      <c r="BK1982" s="69"/>
      <c r="BL1982" s="69"/>
      <c r="BM1982" s="69"/>
      <c r="BN1982" s="69"/>
      <c r="BO1982" s="69"/>
      <c r="BP1982" s="69"/>
      <c r="BQ1982" s="69"/>
      <c r="BR1982" s="69"/>
      <c r="BS1982" s="69"/>
      <c r="BT1982" s="69"/>
    </row>
    <row r="1983" spans="16:72" ht="12.75"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  <c r="BB1983" s="69"/>
      <c r="BC1983" s="69"/>
      <c r="BD1983" s="69"/>
      <c r="BE1983" s="69"/>
      <c r="BF1983" s="69"/>
      <c r="BG1983" s="69"/>
      <c r="BH1983" s="69"/>
      <c r="BI1983" s="69"/>
      <c r="BJ1983" s="69"/>
      <c r="BK1983" s="69"/>
      <c r="BL1983" s="69"/>
      <c r="BM1983" s="69"/>
      <c r="BN1983" s="69"/>
      <c r="BO1983" s="69"/>
      <c r="BP1983" s="69"/>
      <c r="BQ1983" s="69"/>
      <c r="BR1983" s="69"/>
      <c r="BS1983" s="69"/>
      <c r="BT1983" s="69"/>
    </row>
    <row r="1984" spans="16:72" ht="12.75"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69"/>
      <c r="AY1984" s="69"/>
      <c r="AZ1984" s="69"/>
      <c r="BA1984" s="69"/>
      <c r="BB1984" s="69"/>
      <c r="BC1984" s="69"/>
      <c r="BD1984" s="69"/>
      <c r="BE1984" s="69"/>
      <c r="BF1984" s="69"/>
      <c r="BG1984" s="69"/>
      <c r="BH1984" s="69"/>
      <c r="BI1984" s="69"/>
      <c r="BJ1984" s="69"/>
      <c r="BK1984" s="69"/>
      <c r="BL1984" s="69"/>
      <c r="BM1984" s="69"/>
      <c r="BN1984" s="69"/>
      <c r="BO1984" s="69"/>
      <c r="BP1984" s="69"/>
      <c r="BQ1984" s="69"/>
      <c r="BR1984" s="69"/>
      <c r="BS1984" s="69"/>
      <c r="BT1984" s="69"/>
    </row>
    <row r="1985" spans="16:72" ht="12.75"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69"/>
      <c r="AY1985" s="69"/>
      <c r="AZ1985" s="69"/>
      <c r="BA1985" s="69"/>
      <c r="BB1985" s="69"/>
      <c r="BC1985" s="69"/>
      <c r="BD1985" s="69"/>
      <c r="BE1985" s="69"/>
      <c r="BF1985" s="69"/>
      <c r="BG1985" s="69"/>
      <c r="BH1985" s="69"/>
      <c r="BI1985" s="69"/>
      <c r="BJ1985" s="69"/>
      <c r="BK1985" s="69"/>
      <c r="BL1985" s="69"/>
      <c r="BM1985" s="69"/>
      <c r="BN1985" s="69"/>
      <c r="BO1985" s="69"/>
      <c r="BP1985" s="69"/>
      <c r="BQ1985" s="69"/>
      <c r="BR1985" s="69"/>
      <c r="BS1985" s="69"/>
      <c r="BT1985" s="69"/>
    </row>
    <row r="1986" spans="16:72" ht="12.75"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69"/>
      <c r="AY1986" s="69"/>
      <c r="AZ1986" s="69"/>
      <c r="BA1986" s="69"/>
      <c r="BB1986" s="69"/>
      <c r="BC1986" s="69"/>
      <c r="BD1986" s="69"/>
      <c r="BE1986" s="69"/>
      <c r="BF1986" s="69"/>
      <c r="BG1986" s="69"/>
      <c r="BH1986" s="69"/>
      <c r="BI1986" s="69"/>
      <c r="BJ1986" s="69"/>
      <c r="BK1986" s="69"/>
      <c r="BL1986" s="69"/>
      <c r="BM1986" s="69"/>
      <c r="BN1986" s="69"/>
      <c r="BO1986" s="69"/>
      <c r="BP1986" s="69"/>
      <c r="BQ1986" s="69"/>
      <c r="BR1986" s="69"/>
      <c r="BS1986" s="69"/>
      <c r="BT1986" s="69"/>
    </row>
    <row r="1987" spans="16:72" ht="12.75"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69"/>
      <c r="AY1987" s="69"/>
      <c r="AZ1987" s="69"/>
      <c r="BA1987" s="69"/>
      <c r="BB1987" s="69"/>
      <c r="BC1987" s="69"/>
      <c r="BD1987" s="69"/>
      <c r="BE1987" s="69"/>
      <c r="BF1987" s="69"/>
      <c r="BG1987" s="69"/>
      <c r="BH1987" s="69"/>
      <c r="BI1987" s="69"/>
      <c r="BJ1987" s="69"/>
      <c r="BK1987" s="69"/>
      <c r="BL1987" s="69"/>
      <c r="BM1987" s="69"/>
      <c r="BN1987" s="69"/>
      <c r="BO1987" s="69"/>
      <c r="BP1987" s="69"/>
      <c r="BQ1987" s="69"/>
      <c r="BR1987" s="69"/>
      <c r="BS1987" s="69"/>
      <c r="BT1987" s="69"/>
    </row>
    <row r="1988" spans="16:72" ht="12.75"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69"/>
      <c r="AY1988" s="69"/>
      <c r="AZ1988" s="69"/>
      <c r="BA1988" s="69"/>
      <c r="BB1988" s="69"/>
      <c r="BC1988" s="69"/>
      <c r="BD1988" s="69"/>
      <c r="BE1988" s="69"/>
      <c r="BF1988" s="69"/>
      <c r="BG1988" s="69"/>
      <c r="BH1988" s="69"/>
      <c r="BI1988" s="69"/>
      <c r="BJ1988" s="69"/>
      <c r="BK1988" s="69"/>
      <c r="BL1988" s="69"/>
      <c r="BM1988" s="69"/>
      <c r="BN1988" s="69"/>
      <c r="BO1988" s="69"/>
      <c r="BP1988" s="69"/>
      <c r="BQ1988" s="69"/>
      <c r="BR1988" s="69"/>
      <c r="BS1988" s="69"/>
      <c r="BT1988" s="69"/>
    </row>
    <row r="1989" spans="16:72" ht="12.75"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69"/>
      <c r="AY1989" s="69"/>
      <c r="AZ1989" s="69"/>
      <c r="BA1989" s="69"/>
      <c r="BB1989" s="69"/>
      <c r="BC1989" s="69"/>
      <c r="BD1989" s="69"/>
      <c r="BE1989" s="69"/>
      <c r="BF1989" s="69"/>
      <c r="BG1989" s="69"/>
      <c r="BH1989" s="69"/>
      <c r="BI1989" s="69"/>
      <c r="BJ1989" s="69"/>
      <c r="BK1989" s="69"/>
      <c r="BL1989" s="69"/>
      <c r="BM1989" s="69"/>
      <c r="BN1989" s="69"/>
      <c r="BO1989" s="69"/>
      <c r="BP1989" s="69"/>
      <c r="BQ1989" s="69"/>
      <c r="BR1989" s="69"/>
      <c r="BS1989" s="69"/>
      <c r="BT1989" s="69"/>
    </row>
    <row r="1990" spans="16:72" ht="12.75"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69"/>
      <c r="AY1990" s="69"/>
      <c r="AZ1990" s="69"/>
      <c r="BA1990" s="69"/>
      <c r="BB1990" s="69"/>
      <c r="BC1990" s="69"/>
      <c r="BD1990" s="69"/>
      <c r="BE1990" s="69"/>
      <c r="BF1990" s="69"/>
      <c r="BG1990" s="69"/>
      <c r="BH1990" s="69"/>
      <c r="BI1990" s="69"/>
      <c r="BJ1990" s="69"/>
      <c r="BK1990" s="69"/>
      <c r="BL1990" s="69"/>
      <c r="BM1990" s="69"/>
      <c r="BN1990" s="69"/>
      <c r="BO1990" s="69"/>
      <c r="BP1990" s="69"/>
      <c r="BQ1990" s="69"/>
      <c r="BR1990" s="69"/>
      <c r="BS1990" s="69"/>
      <c r="BT1990" s="69"/>
    </row>
    <row r="1991" spans="16:72" ht="12.75"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69"/>
      <c r="AY1991" s="69"/>
      <c r="AZ1991" s="69"/>
      <c r="BA1991" s="69"/>
      <c r="BB1991" s="69"/>
      <c r="BC1991" s="69"/>
      <c r="BD1991" s="69"/>
      <c r="BE1991" s="69"/>
      <c r="BF1991" s="69"/>
      <c r="BG1991" s="69"/>
      <c r="BH1991" s="69"/>
      <c r="BI1991" s="69"/>
      <c r="BJ1991" s="69"/>
      <c r="BK1991" s="69"/>
      <c r="BL1991" s="69"/>
      <c r="BM1991" s="69"/>
      <c r="BN1991" s="69"/>
      <c r="BO1991" s="69"/>
      <c r="BP1991" s="69"/>
      <c r="BQ1991" s="69"/>
      <c r="BR1991" s="69"/>
      <c r="BS1991" s="69"/>
      <c r="BT1991" s="69"/>
    </row>
    <row r="1992" spans="16:72" ht="12.75"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69"/>
      <c r="AY1992" s="69"/>
      <c r="AZ1992" s="69"/>
      <c r="BA1992" s="69"/>
      <c r="BB1992" s="69"/>
      <c r="BC1992" s="69"/>
      <c r="BD1992" s="69"/>
      <c r="BE1992" s="69"/>
      <c r="BF1992" s="69"/>
      <c r="BG1992" s="69"/>
      <c r="BH1992" s="69"/>
      <c r="BI1992" s="69"/>
      <c r="BJ1992" s="69"/>
      <c r="BK1992" s="69"/>
      <c r="BL1992" s="69"/>
      <c r="BM1992" s="69"/>
      <c r="BN1992" s="69"/>
      <c r="BO1992" s="69"/>
      <c r="BP1992" s="69"/>
      <c r="BQ1992" s="69"/>
      <c r="BR1992" s="69"/>
      <c r="BS1992" s="69"/>
      <c r="BT1992" s="69"/>
    </row>
    <row r="1993" spans="16:72" ht="12.75"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  <c r="AS1993" s="69"/>
      <c r="AT1993" s="69"/>
      <c r="AU1993" s="69"/>
      <c r="AV1993" s="69"/>
      <c r="AW1993" s="69"/>
      <c r="AX1993" s="69"/>
      <c r="AY1993" s="69"/>
      <c r="AZ1993" s="69"/>
      <c r="BA1993" s="69"/>
      <c r="BB1993" s="69"/>
      <c r="BC1993" s="69"/>
      <c r="BD1993" s="69"/>
      <c r="BE1993" s="69"/>
      <c r="BF1993" s="69"/>
      <c r="BG1993" s="69"/>
      <c r="BH1993" s="69"/>
      <c r="BI1993" s="69"/>
      <c r="BJ1993" s="69"/>
      <c r="BK1993" s="69"/>
      <c r="BL1993" s="69"/>
      <c r="BM1993" s="69"/>
      <c r="BN1993" s="69"/>
      <c r="BO1993" s="69"/>
      <c r="BP1993" s="69"/>
      <c r="BQ1993" s="69"/>
      <c r="BR1993" s="69"/>
      <c r="BS1993" s="69"/>
      <c r="BT1993" s="69"/>
    </row>
    <row r="1994" spans="16:72" ht="12.75"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  <c r="AS1994" s="69"/>
      <c r="AT1994" s="69"/>
      <c r="AU1994" s="69"/>
      <c r="AV1994" s="69"/>
      <c r="AW1994" s="69"/>
      <c r="AX1994" s="69"/>
      <c r="AY1994" s="69"/>
      <c r="AZ1994" s="69"/>
      <c r="BA1994" s="69"/>
      <c r="BB1994" s="69"/>
      <c r="BC1994" s="69"/>
      <c r="BD1994" s="69"/>
      <c r="BE1994" s="69"/>
      <c r="BF1994" s="69"/>
      <c r="BG1994" s="69"/>
      <c r="BH1994" s="69"/>
      <c r="BI1994" s="69"/>
      <c r="BJ1994" s="69"/>
      <c r="BK1994" s="69"/>
      <c r="BL1994" s="69"/>
      <c r="BM1994" s="69"/>
      <c r="BN1994" s="69"/>
      <c r="BO1994" s="69"/>
      <c r="BP1994" s="69"/>
      <c r="BQ1994" s="69"/>
      <c r="BR1994" s="69"/>
      <c r="BS1994" s="69"/>
      <c r="BT1994" s="69"/>
    </row>
    <row r="1995" spans="16:72" ht="12.75"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69"/>
      <c r="AY1995" s="69"/>
      <c r="AZ1995" s="69"/>
      <c r="BA1995" s="69"/>
      <c r="BB1995" s="69"/>
      <c r="BC1995" s="69"/>
      <c r="BD1995" s="69"/>
      <c r="BE1995" s="69"/>
      <c r="BF1995" s="69"/>
      <c r="BG1995" s="69"/>
      <c r="BH1995" s="69"/>
      <c r="BI1995" s="69"/>
      <c r="BJ1995" s="69"/>
      <c r="BK1995" s="69"/>
      <c r="BL1995" s="69"/>
      <c r="BM1995" s="69"/>
      <c r="BN1995" s="69"/>
      <c r="BO1995" s="69"/>
      <c r="BP1995" s="69"/>
      <c r="BQ1995" s="69"/>
      <c r="BR1995" s="69"/>
      <c r="BS1995" s="69"/>
      <c r="BT1995" s="69"/>
    </row>
    <row r="1996" spans="16:72" ht="12.75"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69"/>
      <c r="AY1996" s="69"/>
      <c r="AZ1996" s="69"/>
      <c r="BA1996" s="69"/>
      <c r="BB1996" s="69"/>
      <c r="BC1996" s="69"/>
      <c r="BD1996" s="69"/>
      <c r="BE1996" s="69"/>
      <c r="BF1996" s="69"/>
      <c r="BG1996" s="69"/>
      <c r="BH1996" s="69"/>
      <c r="BI1996" s="69"/>
      <c r="BJ1996" s="69"/>
      <c r="BK1996" s="69"/>
      <c r="BL1996" s="69"/>
      <c r="BM1996" s="69"/>
      <c r="BN1996" s="69"/>
      <c r="BO1996" s="69"/>
      <c r="BP1996" s="69"/>
      <c r="BQ1996" s="69"/>
      <c r="BR1996" s="69"/>
      <c r="BS1996" s="69"/>
      <c r="BT1996" s="69"/>
    </row>
    <row r="1997" spans="16:72" ht="12.75"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69"/>
      <c r="AY1997" s="69"/>
      <c r="AZ1997" s="69"/>
      <c r="BA1997" s="69"/>
      <c r="BB1997" s="69"/>
      <c r="BC1997" s="69"/>
      <c r="BD1997" s="69"/>
      <c r="BE1997" s="69"/>
      <c r="BF1997" s="69"/>
      <c r="BG1997" s="69"/>
      <c r="BH1997" s="69"/>
      <c r="BI1997" s="69"/>
      <c r="BJ1997" s="69"/>
      <c r="BK1997" s="69"/>
      <c r="BL1997" s="69"/>
      <c r="BM1997" s="69"/>
      <c r="BN1997" s="69"/>
      <c r="BO1997" s="69"/>
      <c r="BP1997" s="69"/>
      <c r="BQ1997" s="69"/>
      <c r="BR1997" s="69"/>
      <c r="BS1997" s="69"/>
      <c r="BT1997" s="69"/>
    </row>
    <row r="1998" spans="16:72" ht="12.75"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69"/>
      <c r="AY1998" s="69"/>
      <c r="AZ1998" s="69"/>
      <c r="BA1998" s="69"/>
      <c r="BB1998" s="69"/>
      <c r="BC1998" s="69"/>
      <c r="BD1998" s="69"/>
      <c r="BE1998" s="69"/>
      <c r="BF1998" s="69"/>
      <c r="BG1998" s="69"/>
      <c r="BH1998" s="69"/>
      <c r="BI1998" s="69"/>
      <c r="BJ1998" s="69"/>
      <c r="BK1998" s="69"/>
      <c r="BL1998" s="69"/>
      <c r="BM1998" s="69"/>
      <c r="BN1998" s="69"/>
      <c r="BO1998" s="69"/>
      <c r="BP1998" s="69"/>
      <c r="BQ1998" s="69"/>
      <c r="BR1998" s="69"/>
      <c r="BS1998" s="69"/>
      <c r="BT1998" s="69"/>
    </row>
    <row r="1999" spans="16:72" ht="12.75"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69"/>
      <c r="AY1999" s="69"/>
      <c r="AZ1999" s="69"/>
      <c r="BA1999" s="69"/>
      <c r="BB1999" s="69"/>
      <c r="BC1999" s="69"/>
      <c r="BD1999" s="69"/>
      <c r="BE1999" s="69"/>
      <c r="BF1999" s="69"/>
      <c r="BG1999" s="69"/>
      <c r="BH1999" s="69"/>
      <c r="BI1999" s="69"/>
      <c r="BJ1999" s="69"/>
      <c r="BK1999" s="69"/>
      <c r="BL1999" s="69"/>
      <c r="BM1999" s="69"/>
      <c r="BN1999" s="69"/>
      <c r="BO1999" s="69"/>
      <c r="BP1999" s="69"/>
      <c r="BQ1999" s="69"/>
      <c r="BR1999" s="69"/>
      <c r="BS1999" s="69"/>
      <c r="BT1999" s="69"/>
    </row>
    <row r="2000" spans="16:72" ht="12.75"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  <c r="BB2000" s="69"/>
      <c r="BC2000" s="69"/>
      <c r="BD2000" s="69"/>
      <c r="BE2000" s="69"/>
      <c r="BF2000" s="69"/>
      <c r="BG2000" s="69"/>
      <c r="BH2000" s="69"/>
      <c r="BI2000" s="69"/>
      <c r="BJ2000" s="69"/>
      <c r="BK2000" s="69"/>
      <c r="BL2000" s="69"/>
      <c r="BM2000" s="69"/>
      <c r="BN2000" s="69"/>
      <c r="BO2000" s="69"/>
      <c r="BP2000" s="69"/>
      <c r="BQ2000" s="69"/>
      <c r="BR2000" s="69"/>
      <c r="BS2000" s="69"/>
      <c r="BT2000" s="69"/>
    </row>
    <row r="2001" spans="16:72" ht="12.75"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  <c r="AH2001" s="69"/>
      <c r="AI2001" s="69"/>
      <c r="AJ2001" s="69"/>
      <c r="AK2001" s="69"/>
      <c r="AL2001" s="69"/>
      <c r="AM2001" s="6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69"/>
      <c r="AY2001" s="69"/>
      <c r="AZ2001" s="69"/>
      <c r="BA2001" s="69"/>
      <c r="BB2001" s="69"/>
      <c r="BC2001" s="69"/>
      <c r="BD2001" s="69"/>
      <c r="BE2001" s="69"/>
      <c r="BF2001" s="69"/>
      <c r="BG2001" s="69"/>
      <c r="BH2001" s="69"/>
      <c r="BI2001" s="69"/>
      <c r="BJ2001" s="69"/>
      <c r="BK2001" s="69"/>
      <c r="BL2001" s="69"/>
      <c r="BM2001" s="69"/>
      <c r="BN2001" s="69"/>
      <c r="BO2001" s="69"/>
      <c r="BP2001" s="69"/>
      <c r="BQ2001" s="69"/>
      <c r="BR2001" s="69"/>
      <c r="BS2001" s="69"/>
      <c r="BT2001" s="69"/>
    </row>
    <row r="2002" spans="16:72" ht="12.75"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  <c r="AH2002" s="69"/>
      <c r="AI2002" s="69"/>
      <c r="AJ2002" s="69"/>
      <c r="AK2002" s="69"/>
      <c r="AL2002" s="69"/>
      <c r="AM2002" s="6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69"/>
      <c r="AY2002" s="69"/>
      <c r="AZ2002" s="69"/>
      <c r="BA2002" s="69"/>
      <c r="BB2002" s="69"/>
      <c r="BC2002" s="69"/>
      <c r="BD2002" s="69"/>
      <c r="BE2002" s="69"/>
      <c r="BF2002" s="69"/>
      <c r="BG2002" s="69"/>
      <c r="BH2002" s="69"/>
      <c r="BI2002" s="69"/>
      <c r="BJ2002" s="69"/>
      <c r="BK2002" s="69"/>
      <c r="BL2002" s="69"/>
      <c r="BM2002" s="69"/>
      <c r="BN2002" s="69"/>
      <c r="BO2002" s="69"/>
      <c r="BP2002" s="69"/>
      <c r="BQ2002" s="69"/>
      <c r="BR2002" s="69"/>
      <c r="BS2002" s="69"/>
      <c r="BT2002" s="69"/>
    </row>
    <row r="2003" spans="16:72" ht="12.75"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  <c r="AH2003" s="69"/>
      <c r="AI2003" s="69"/>
      <c r="AJ2003" s="69"/>
      <c r="AK2003" s="69"/>
      <c r="AL2003" s="69"/>
      <c r="AM2003" s="6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69"/>
      <c r="AY2003" s="69"/>
      <c r="AZ2003" s="69"/>
      <c r="BA2003" s="69"/>
      <c r="BB2003" s="69"/>
      <c r="BC2003" s="69"/>
      <c r="BD2003" s="69"/>
      <c r="BE2003" s="69"/>
      <c r="BF2003" s="69"/>
      <c r="BG2003" s="69"/>
      <c r="BH2003" s="69"/>
      <c r="BI2003" s="69"/>
      <c r="BJ2003" s="69"/>
      <c r="BK2003" s="69"/>
      <c r="BL2003" s="69"/>
      <c r="BM2003" s="69"/>
      <c r="BN2003" s="69"/>
      <c r="BO2003" s="69"/>
      <c r="BP2003" s="69"/>
      <c r="BQ2003" s="69"/>
      <c r="BR2003" s="69"/>
      <c r="BS2003" s="69"/>
      <c r="BT2003" s="69"/>
    </row>
    <row r="2004" spans="16:72" ht="12.75"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  <c r="AH2004" s="69"/>
      <c r="AI2004" s="69"/>
      <c r="AJ2004" s="69"/>
      <c r="AK2004" s="69"/>
      <c r="AL2004" s="69"/>
      <c r="AM2004" s="6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69"/>
      <c r="AY2004" s="69"/>
      <c r="AZ2004" s="69"/>
      <c r="BA2004" s="69"/>
      <c r="BB2004" s="69"/>
      <c r="BC2004" s="69"/>
      <c r="BD2004" s="69"/>
      <c r="BE2004" s="69"/>
      <c r="BF2004" s="69"/>
      <c r="BG2004" s="69"/>
      <c r="BH2004" s="69"/>
      <c r="BI2004" s="69"/>
      <c r="BJ2004" s="69"/>
      <c r="BK2004" s="69"/>
      <c r="BL2004" s="69"/>
      <c r="BM2004" s="69"/>
      <c r="BN2004" s="69"/>
      <c r="BO2004" s="69"/>
      <c r="BP2004" s="69"/>
      <c r="BQ2004" s="69"/>
      <c r="BR2004" s="69"/>
      <c r="BS2004" s="69"/>
      <c r="BT2004" s="69"/>
    </row>
    <row r="2005" spans="16:72" ht="12.75"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  <c r="AH2005" s="69"/>
      <c r="AI2005" s="69"/>
      <c r="AJ2005" s="69"/>
      <c r="AK2005" s="69"/>
      <c r="AL2005" s="69"/>
      <c r="AM2005" s="6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69"/>
      <c r="AY2005" s="69"/>
      <c r="AZ2005" s="69"/>
      <c r="BA2005" s="69"/>
      <c r="BB2005" s="69"/>
      <c r="BC2005" s="69"/>
      <c r="BD2005" s="69"/>
      <c r="BE2005" s="69"/>
      <c r="BF2005" s="69"/>
      <c r="BG2005" s="69"/>
      <c r="BH2005" s="69"/>
      <c r="BI2005" s="69"/>
      <c r="BJ2005" s="69"/>
      <c r="BK2005" s="69"/>
      <c r="BL2005" s="69"/>
      <c r="BM2005" s="69"/>
      <c r="BN2005" s="69"/>
      <c r="BO2005" s="69"/>
      <c r="BP2005" s="69"/>
      <c r="BQ2005" s="69"/>
      <c r="BR2005" s="69"/>
      <c r="BS2005" s="69"/>
      <c r="BT2005" s="69"/>
    </row>
    <row r="2006" spans="16:72" ht="12.75"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  <c r="AH2006" s="69"/>
      <c r="AI2006" s="69"/>
      <c r="AJ2006" s="69"/>
      <c r="AK2006" s="69"/>
      <c r="AL2006" s="69"/>
      <c r="AM2006" s="6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69"/>
      <c r="AY2006" s="69"/>
      <c r="AZ2006" s="69"/>
      <c r="BA2006" s="69"/>
      <c r="BB2006" s="69"/>
      <c r="BC2006" s="69"/>
      <c r="BD2006" s="69"/>
      <c r="BE2006" s="69"/>
      <c r="BF2006" s="69"/>
      <c r="BG2006" s="69"/>
      <c r="BH2006" s="69"/>
      <c r="BI2006" s="69"/>
      <c r="BJ2006" s="69"/>
      <c r="BK2006" s="69"/>
      <c r="BL2006" s="69"/>
      <c r="BM2006" s="69"/>
      <c r="BN2006" s="69"/>
      <c r="BO2006" s="69"/>
      <c r="BP2006" s="69"/>
      <c r="BQ2006" s="69"/>
      <c r="BR2006" s="69"/>
      <c r="BS2006" s="69"/>
      <c r="BT2006" s="69"/>
    </row>
    <row r="2007" spans="16:72" ht="12.75"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  <c r="AH2007" s="69"/>
      <c r="AI2007" s="69"/>
      <c r="AJ2007" s="69"/>
      <c r="AK2007" s="69"/>
      <c r="AL2007" s="69"/>
      <c r="AM2007" s="6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69"/>
      <c r="AY2007" s="69"/>
      <c r="AZ2007" s="69"/>
      <c r="BA2007" s="69"/>
      <c r="BB2007" s="69"/>
      <c r="BC2007" s="69"/>
      <c r="BD2007" s="69"/>
      <c r="BE2007" s="69"/>
      <c r="BF2007" s="69"/>
      <c r="BG2007" s="69"/>
      <c r="BH2007" s="69"/>
      <c r="BI2007" s="69"/>
      <c r="BJ2007" s="69"/>
      <c r="BK2007" s="69"/>
      <c r="BL2007" s="69"/>
      <c r="BM2007" s="69"/>
      <c r="BN2007" s="69"/>
      <c r="BO2007" s="69"/>
      <c r="BP2007" s="69"/>
      <c r="BQ2007" s="69"/>
      <c r="BR2007" s="69"/>
      <c r="BS2007" s="69"/>
      <c r="BT2007" s="69"/>
    </row>
    <row r="2008" spans="16:72" ht="12.75"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  <c r="AH2008" s="69"/>
      <c r="AI2008" s="69"/>
      <c r="AJ2008" s="69"/>
      <c r="AK2008" s="69"/>
      <c r="AL2008" s="69"/>
      <c r="AM2008" s="6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69"/>
      <c r="AY2008" s="69"/>
      <c r="AZ2008" s="69"/>
      <c r="BA2008" s="69"/>
      <c r="BB2008" s="69"/>
      <c r="BC2008" s="69"/>
      <c r="BD2008" s="69"/>
      <c r="BE2008" s="69"/>
      <c r="BF2008" s="69"/>
      <c r="BG2008" s="69"/>
      <c r="BH2008" s="69"/>
      <c r="BI2008" s="69"/>
      <c r="BJ2008" s="69"/>
      <c r="BK2008" s="69"/>
      <c r="BL2008" s="69"/>
      <c r="BM2008" s="69"/>
      <c r="BN2008" s="69"/>
      <c r="BO2008" s="69"/>
      <c r="BP2008" s="69"/>
      <c r="BQ2008" s="69"/>
      <c r="BR2008" s="69"/>
      <c r="BS2008" s="69"/>
      <c r="BT2008" s="69"/>
    </row>
    <row r="2009" spans="16:72" ht="12.75"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  <c r="AH2009" s="69"/>
      <c r="AI2009" s="69"/>
      <c r="AJ2009" s="69"/>
      <c r="AK2009" s="69"/>
      <c r="AL2009" s="69"/>
      <c r="AM2009" s="6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69"/>
      <c r="AY2009" s="69"/>
      <c r="AZ2009" s="69"/>
      <c r="BA2009" s="69"/>
      <c r="BB2009" s="69"/>
      <c r="BC2009" s="69"/>
      <c r="BD2009" s="69"/>
      <c r="BE2009" s="69"/>
      <c r="BF2009" s="69"/>
      <c r="BG2009" s="69"/>
      <c r="BH2009" s="69"/>
      <c r="BI2009" s="69"/>
      <c r="BJ2009" s="69"/>
      <c r="BK2009" s="69"/>
      <c r="BL2009" s="69"/>
      <c r="BM2009" s="69"/>
      <c r="BN2009" s="69"/>
      <c r="BO2009" s="69"/>
      <c r="BP2009" s="69"/>
      <c r="BQ2009" s="69"/>
      <c r="BR2009" s="69"/>
      <c r="BS2009" s="69"/>
      <c r="BT2009" s="69"/>
    </row>
    <row r="2010" spans="16:72" ht="12.75"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  <c r="AH2010" s="69"/>
      <c r="AI2010" s="69"/>
      <c r="AJ2010" s="69"/>
      <c r="AK2010" s="69"/>
      <c r="AL2010" s="69"/>
      <c r="AM2010" s="6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69"/>
      <c r="AY2010" s="69"/>
      <c r="AZ2010" s="69"/>
      <c r="BA2010" s="69"/>
      <c r="BB2010" s="69"/>
      <c r="BC2010" s="69"/>
      <c r="BD2010" s="69"/>
      <c r="BE2010" s="69"/>
      <c r="BF2010" s="69"/>
      <c r="BG2010" s="69"/>
      <c r="BH2010" s="69"/>
      <c r="BI2010" s="69"/>
      <c r="BJ2010" s="69"/>
      <c r="BK2010" s="69"/>
      <c r="BL2010" s="69"/>
      <c r="BM2010" s="69"/>
      <c r="BN2010" s="69"/>
      <c r="BO2010" s="69"/>
      <c r="BP2010" s="69"/>
      <c r="BQ2010" s="69"/>
      <c r="BR2010" s="69"/>
      <c r="BS2010" s="69"/>
      <c r="BT2010" s="69"/>
    </row>
    <row r="2011" spans="16:72" ht="12.75"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  <c r="BB2011" s="69"/>
      <c r="BC2011" s="69"/>
      <c r="BD2011" s="69"/>
      <c r="BE2011" s="69"/>
      <c r="BF2011" s="69"/>
      <c r="BG2011" s="69"/>
      <c r="BH2011" s="69"/>
      <c r="BI2011" s="69"/>
      <c r="BJ2011" s="69"/>
      <c r="BK2011" s="69"/>
      <c r="BL2011" s="69"/>
      <c r="BM2011" s="69"/>
      <c r="BN2011" s="69"/>
      <c r="BO2011" s="69"/>
      <c r="BP2011" s="69"/>
      <c r="BQ2011" s="69"/>
      <c r="BR2011" s="69"/>
      <c r="BS2011" s="69"/>
      <c r="BT2011" s="69"/>
    </row>
    <row r="2012" spans="16:72" ht="12.75"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  <c r="AH2012" s="69"/>
      <c r="AI2012" s="69"/>
      <c r="AJ2012" s="69"/>
      <c r="AK2012" s="69"/>
      <c r="AL2012" s="69"/>
      <c r="AM2012" s="6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69"/>
      <c r="AY2012" s="69"/>
      <c r="AZ2012" s="69"/>
      <c r="BA2012" s="69"/>
      <c r="BB2012" s="69"/>
      <c r="BC2012" s="69"/>
      <c r="BD2012" s="69"/>
      <c r="BE2012" s="69"/>
      <c r="BF2012" s="69"/>
      <c r="BG2012" s="69"/>
      <c r="BH2012" s="69"/>
      <c r="BI2012" s="69"/>
      <c r="BJ2012" s="69"/>
      <c r="BK2012" s="69"/>
      <c r="BL2012" s="69"/>
      <c r="BM2012" s="69"/>
      <c r="BN2012" s="69"/>
      <c r="BO2012" s="69"/>
      <c r="BP2012" s="69"/>
      <c r="BQ2012" s="69"/>
      <c r="BR2012" s="69"/>
      <c r="BS2012" s="69"/>
      <c r="BT2012" s="69"/>
    </row>
    <row r="2013" spans="16:72" ht="12.75"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  <c r="AH2013" s="69"/>
      <c r="AI2013" s="69"/>
      <c r="AJ2013" s="69"/>
      <c r="AK2013" s="69"/>
      <c r="AL2013" s="69"/>
      <c r="AM2013" s="6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69"/>
      <c r="AY2013" s="69"/>
      <c r="AZ2013" s="69"/>
      <c r="BA2013" s="69"/>
      <c r="BB2013" s="69"/>
      <c r="BC2013" s="69"/>
      <c r="BD2013" s="69"/>
      <c r="BE2013" s="69"/>
      <c r="BF2013" s="69"/>
      <c r="BG2013" s="69"/>
      <c r="BH2013" s="69"/>
      <c r="BI2013" s="69"/>
      <c r="BJ2013" s="69"/>
      <c r="BK2013" s="69"/>
      <c r="BL2013" s="69"/>
      <c r="BM2013" s="69"/>
      <c r="BN2013" s="69"/>
      <c r="BO2013" s="69"/>
      <c r="BP2013" s="69"/>
      <c r="BQ2013" s="69"/>
      <c r="BR2013" s="69"/>
      <c r="BS2013" s="69"/>
      <c r="BT2013" s="69"/>
    </row>
    <row r="2014" spans="16:72" ht="12.75"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  <c r="AH2014" s="69"/>
      <c r="AI2014" s="69"/>
      <c r="AJ2014" s="69"/>
      <c r="AK2014" s="69"/>
      <c r="AL2014" s="69"/>
      <c r="AM2014" s="6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69"/>
      <c r="AY2014" s="69"/>
      <c r="AZ2014" s="69"/>
      <c r="BA2014" s="69"/>
      <c r="BB2014" s="69"/>
      <c r="BC2014" s="69"/>
      <c r="BD2014" s="69"/>
      <c r="BE2014" s="69"/>
      <c r="BF2014" s="69"/>
      <c r="BG2014" s="69"/>
      <c r="BH2014" s="69"/>
      <c r="BI2014" s="69"/>
      <c r="BJ2014" s="69"/>
      <c r="BK2014" s="69"/>
      <c r="BL2014" s="69"/>
      <c r="BM2014" s="69"/>
      <c r="BN2014" s="69"/>
      <c r="BO2014" s="69"/>
      <c r="BP2014" s="69"/>
      <c r="BQ2014" s="69"/>
      <c r="BR2014" s="69"/>
      <c r="BS2014" s="69"/>
      <c r="BT2014" s="69"/>
    </row>
    <row r="2015" spans="16:72" ht="12.75"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  <c r="AH2015" s="69"/>
      <c r="AI2015" s="69"/>
      <c r="AJ2015" s="69"/>
      <c r="AK2015" s="69"/>
      <c r="AL2015" s="69"/>
      <c r="AM2015" s="6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69"/>
      <c r="AY2015" s="69"/>
      <c r="AZ2015" s="69"/>
      <c r="BA2015" s="69"/>
      <c r="BB2015" s="69"/>
      <c r="BC2015" s="69"/>
      <c r="BD2015" s="69"/>
      <c r="BE2015" s="69"/>
      <c r="BF2015" s="69"/>
      <c r="BG2015" s="69"/>
      <c r="BH2015" s="69"/>
      <c r="BI2015" s="69"/>
      <c r="BJ2015" s="69"/>
      <c r="BK2015" s="69"/>
      <c r="BL2015" s="69"/>
      <c r="BM2015" s="69"/>
      <c r="BN2015" s="69"/>
      <c r="BO2015" s="69"/>
      <c r="BP2015" s="69"/>
      <c r="BQ2015" s="69"/>
      <c r="BR2015" s="69"/>
      <c r="BS2015" s="69"/>
      <c r="BT2015" s="69"/>
    </row>
    <row r="2016" spans="16:72" ht="12.75"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  <c r="AH2016" s="69"/>
      <c r="AI2016" s="69"/>
      <c r="AJ2016" s="69"/>
      <c r="AK2016" s="69"/>
      <c r="AL2016" s="69"/>
      <c r="AM2016" s="6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69"/>
      <c r="AY2016" s="69"/>
      <c r="AZ2016" s="69"/>
      <c r="BA2016" s="69"/>
      <c r="BB2016" s="69"/>
      <c r="BC2016" s="69"/>
      <c r="BD2016" s="69"/>
      <c r="BE2016" s="69"/>
      <c r="BF2016" s="69"/>
      <c r="BG2016" s="69"/>
      <c r="BH2016" s="69"/>
      <c r="BI2016" s="69"/>
      <c r="BJ2016" s="69"/>
      <c r="BK2016" s="69"/>
      <c r="BL2016" s="69"/>
      <c r="BM2016" s="69"/>
      <c r="BN2016" s="69"/>
      <c r="BO2016" s="69"/>
      <c r="BP2016" s="69"/>
      <c r="BQ2016" s="69"/>
      <c r="BR2016" s="69"/>
      <c r="BS2016" s="69"/>
      <c r="BT2016" s="69"/>
    </row>
    <row r="2017" spans="16:72" ht="12.75"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  <c r="AH2017" s="69"/>
      <c r="AI2017" s="69"/>
      <c r="AJ2017" s="69"/>
      <c r="AK2017" s="69"/>
      <c r="AL2017" s="69"/>
      <c r="AM2017" s="6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69"/>
      <c r="AY2017" s="69"/>
      <c r="AZ2017" s="69"/>
      <c r="BA2017" s="69"/>
      <c r="BB2017" s="69"/>
      <c r="BC2017" s="69"/>
      <c r="BD2017" s="69"/>
      <c r="BE2017" s="69"/>
      <c r="BF2017" s="69"/>
      <c r="BG2017" s="69"/>
      <c r="BH2017" s="69"/>
      <c r="BI2017" s="69"/>
      <c r="BJ2017" s="69"/>
      <c r="BK2017" s="69"/>
      <c r="BL2017" s="69"/>
      <c r="BM2017" s="69"/>
      <c r="BN2017" s="69"/>
      <c r="BO2017" s="69"/>
      <c r="BP2017" s="69"/>
      <c r="BQ2017" s="69"/>
      <c r="BR2017" s="69"/>
      <c r="BS2017" s="69"/>
      <c r="BT2017" s="69"/>
    </row>
    <row r="2018" spans="16:72" ht="12.75"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  <c r="AH2018" s="69"/>
      <c r="AI2018" s="69"/>
      <c r="AJ2018" s="69"/>
      <c r="AK2018" s="69"/>
      <c r="AL2018" s="69"/>
      <c r="AM2018" s="6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69"/>
      <c r="AY2018" s="69"/>
      <c r="AZ2018" s="69"/>
      <c r="BA2018" s="69"/>
      <c r="BB2018" s="69"/>
      <c r="BC2018" s="69"/>
      <c r="BD2018" s="69"/>
      <c r="BE2018" s="69"/>
      <c r="BF2018" s="69"/>
      <c r="BG2018" s="69"/>
      <c r="BH2018" s="69"/>
      <c r="BI2018" s="69"/>
      <c r="BJ2018" s="69"/>
      <c r="BK2018" s="69"/>
      <c r="BL2018" s="69"/>
      <c r="BM2018" s="69"/>
      <c r="BN2018" s="69"/>
      <c r="BO2018" s="69"/>
      <c r="BP2018" s="69"/>
      <c r="BQ2018" s="69"/>
      <c r="BR2018" s="69"/>
      <c r="BS2018" s="69"/>
      <c r="BT2018" s="69"/>
    </row>
    <row r="2019" spans="16:72" ht="12.75"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  <c r="AH2019" s="69"/>
      <c r="AI2019" s="69"/>
      <c r="AJ2019" s="69"/>
      <c r="AK2019" s="69"/>
      <c r="AL2019" s="69"/>
      <c r="AM2019" s="6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69"/>
      <c r="AY2019" s="69"/>
      <c r="AZ2019" s="69"/>
      <c r="BA2019" s="69"/>
      <c r="BB2019" s="69"/>
      <c r="BC2019" s="69"/>
      <c r="BD2019" s="69"/>
      <c r="BE2019" s="69"/>
      <c r="BF2019" s="69"/>
      <c r="BG2019" s="69"/>
      <c r="BH2019" s="69"/>
      <c r="BI2019" s="69"/>
      <c r="BJ2019" s="69"/>
      <c r="BK2019" s="69"/>
      <c r="BL2019" s="69"/>
      <c r="BM2019" s="69"/>
      <c r="BN2019" s="69"/>
      <c r="BO2019" s="69"/>
      <c r="BP2019" s="69"/>
      <c r="BQ2019" s="69"/>
      <c r="BR2019" s="69"/>
      <c r="BS2019" s="69"/>
      <c r="BT2019" s="69"/>
    </row>
    <row r="2020" spans="16:72" ht="12.75"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  <c r="AH2020" s="69"/>
      <c r="AI2020" s="69"/>
      <c r="AJ2020" s="69"/>
      <c r="AK2020" s="69"/>
      <c r="AL2020" s="69"/>
      <c r="AM2020" s="6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69"/>
      <c r="AY2020" s="69"/>
      <c r="AZ2020" s="69"/>
      <c r="BA2020" s="69"/>
      <c r="BB2020" s="69"/>
      <c r="BC2020" s="69"/>
      <c r="BD2020" s="69"/>
      <c r="BE2020" s="69"/>
      <c r="BF2020" s="69"/>
      <c r="BG2020" s="69"/>
      <c r="BH2020" s="69"/>
      <c r="BI2020" s="69"/>
      <c r="BJ2020" s="69"/>
      <c r="BK2020" s="69"/>
      <c r="BL2020" s="69"/>
      <c r="BM2020" s="69"/>
      <c r="BN2020" s="69"/>
      <c r="BO2020" s="69"/>
      <c r="BP2020" s="69"/>
      <c r="BQ2020" s="69"/>
      <c r="BR2020" s="69"/>
      <c r="BS2020" s="69"/>
      <c r="BT2020" s="69"/>
    </row>
    <row r="2021" spans="16:72" ht="12.75"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  <c r="AH2021" s="69"/>
      <c r="AI2021" s="69"/>
      <c r="AJ2021" s="69"/>
      <c r="AK2021" s="69"/>
      <c r="AL2021" s="69"/>
      <c r="AM2021" s="6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69"/>
      <c r="AY2021" s="69"/>
      <c r="AZ2021" s="69"/>
      <c r="BA2021" s="69"/>
      <c r="BB2021" s="69"/>
      <c r="BC2021" s="69"/>
      <c r="BD2021" s="69"/>
      <c r="BE2021" s="69"/>
      <c r="BF2021" s="69"/>
      <c r="BG2021" s="69"/>
      <c r="BH2021" s="69"/>
      <c r="BI2021" s="69"/>
      <c r="BJ2021" s="69"/>
      <c r="BK2021" s="69"/>
      <c r="BL2021" s="69"/>
      <c r="BM2021" s="69"/>
      <c r="BN2021" s="69"/>
      <c r="BO2021" s="69"/>
      <c r="BP2021" s="69"/>
      <c r="BQ2021" s="69"/>
      <c r="BR2021" s="69"/>
      <c r="BS2021" s="69"/>
      <c r="BT2021" s="69"/>
    </row>
    <row r="2022" spans="16:72" ht="12.75"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  <c r="BB2022" s="69"/>
      <c r="BC2022" s="69"/>
      <c r="BD2022" s="69"/>
      <c r="BE2022" s="69"/>
      <c r="BF2022" s="69"/>
      <c r="BG2022" s="69"/>
      <c r="BH2022" s="69"/>
      <c r="BI2022" s="69"/>
      <c r="BJ2022" s="69"/>
      <c r="BK2022" s="69"/>
      <c r="BL2022" s="69"/>
      <c r="BM2022" s="69"/>
      <c r="BN2022" s="69"/>
      <c r="BO2022" s="69"/>
      <c r="BP2022" s="69"/>
      <c r="BQ2022" s="69"/>
      <c r="BR2022" s="69"/>
      <c r="BS2022" s="69"/>
      <c r="BT2022" s="69"/>
    </row>
    <row r="2023" spans="16:72" ht="12.75"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  <c r="AH2023" s="69"/>
      <c r="AI2023" s="69"/>
      <c r="AJ2023" s="69"/>
      <c r="AK2023" s="69"/>
      <c r="AL2023" s="69"/>
      <c r="AM2023" s="6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69"/>
      <c r="AY2023" s="69"/>
      <c r="AZ2023" s="69"/>
      <c r="BA2023" s="69"/>
      <c r="BB2023" s="69"/>
      <c r="BC2023" s="69"/>
      <c r="BD2023" s="69"/>
      <c r="BE2023" s="69"/>
      <c r="BF2023" s="69"/>
      <c r="BG2023" s="69"/>
      <c r="BH2023" s="69"/>
      <c r="BI2023" s="69"/>
      <c r="BJ2023" s="69"/>
      <c r="BK2023" s="69"/>
      <c r="BL2023" s="69"/>
      <c r="BM2023" s="69"/>
      <c r="BN2023" s="69"/>
      <c r="BO2023" s="69"/>
      <c r="BP2023" s="69"/>
      <c r="BQ2023" s="69"/>
      <c r="BR2023" s="69"/>
      <c r="BS2023" s="69"/>
      <c r="BT2023" s="69"/>
    </row>
    <row r="2024" spans="16:72" ht="12.75"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  <c r="AH2024" s="69"/>
      <c r="AI2024" s="69"/>
      <c r="AJ2024" s="69"/>
      <c r="AK2024" s="69"/>
      <c r="AL2024" s="69"/>
      <c r="AM2024" s="6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69"/>
      <c r="AY2024" s="69"/>
      <c r="AZ2024" s="69"/>
      <c r="BA2024" s="69"/>
      <c r="BB2024" s="69"/>
      <c r="BC2024" s="69"/>
      <c r="BD2024" s="69"/>
      <c r="BE2024" s="69"/>
      <c r="BF2024" s="69"/>
      <c r="BG2024" s="69"/>
      <c r="BH2024" s="69"/>
      <c r="BI2024" s="69"/>
      <c r="BJ2024" s="69"/>
      <c r="BK2024" s="69"/>
      <c r="BL2024" s="69"/>
      <c r="BM2024" s="69"/>
      <c r="BN2024" s="69"/>
      <c r="BO2024" s="69"/>
      <c r="BP2024" s="69"/>
      <c r="BQ2024" s="69"/>
      <c r="BR2024" s="69"/>
      <c r="BS2024" s="69"/>
      <c r="BT2024" s="69"/>
    </row>
    <row r="2025" spans="16:72" ht="12.75"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  <c r="AH2025" s="69"/>
      <c r="AI2025" s="69"/>
      <c r="AJ2025" s="69"/>
      <c r="AK2025" s="69"/>
      <c r="AL2025" s="69"/>
      <c r="AM2025" s="6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69"/>
      <c r="AY2025" s="69"/>
      <c r="AZ2025" s="69"/>
      <c r="BA2025" s="69"/>
      <c r="BB2025" s="69"/>
      <c r="BC2025" s="69"/>
      <c r="BD2025" s="69"/>
      <c r="BE2025" s="69"/>
      <c r="BF2025" s="69"/>
      <c r="BG2025" s="69"/>
      <c r="BH2025" s="69"/>
      <c r="BI2025" s="69"/>
      <c r="BJ2025" s="69"/>
      <c r="BK2025" s="69"/>
      <c r="BL2025" s="69"/>
      <c r="BM2025" s="69"/>
      <c r="BN2025" s="69"/>
      <c r="BO2025" s="69"/>
      <c r="BP2025" s="69"/>
      <c r="BQ2025" s="69"/>
      <c r="BR2025" s="69"/>
      <c r="BS2025" s="69"/>
      <c r="BT2025" s="69"/>
    </row>
    <row r="2026" spans="16:72" ht="12.75"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  <c r="AH2026" s="69"/>
      <c r="AI2026" s="69"/>
      <c r="AJ2026" s="69"/>
      <c r="AK2026" s="69"/>
      <c r="AL2026" s="69"/>
      <c r="AM2026" s="6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69"/>
      <c r="AY2026" s="69"/>
      <c r="AZ2026" s="69"/>
      <c r="BA2026" s="69"/>
      <c r="BB2026" s="69"/>
      <c r="BC2026" s="69"/>
      <c r="BD2026" s="69"/>
      <c r="BE2026" s="69"/>
      <c r="BF2026" s="69"/>
      <c r="BG2026" s="69"/>
      <c r="BH2026" s="69"/>
      <c r="BI2026" s="69"/>
      <c r="BJ2026" s="69"/>
      <c r="BK2026" s="69"/>
      <c r="BL2026" s="69"/>
      <c r="BM2026" s="69"/>
      <c r="BN2026" s="69"/>
      <c r="BO2026" s="69"/>
      <c r="BP2026" s="69"/>
      <c r="BQ2026" s="69"/>
      <c r="BR2026" s="69"/>
      <c r="BS2026" s="69"/>
      <c r="BT2026" s="69"/>
    </row>
    <row r="2027" spans="16:72" ht="12.75"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  <c r="AH2027" s="69"/>
      <c r="AI2027" s="69"/>
      <c r="AJ2027" s="69"/>
      <c r="AK2027" s="69"/>
      <c r="AL2027" s="69"/>
      <c r="AM2027" s="6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69"/>
      <c r="AY2027" s="69"/>
      <c r="AZ2027" s="69"/>
      <c r="BA2027" s="69"/>
      <c r="BB2027" s="69"/>
      <c r="BC2027" s="69"/>
      <c r="BD2027" s="69"/>
      <c r="BE2027" s="69"/>
      <c r="BF2027" s="69"/>
      <c r="BG2027" s="69"/>
      <c r="BH2027" s="69"/>
      <c r="BI2027" s="69"/>
      <c r="BJ2027" s="69"/>
      <c r="BK2027" s="69"/>
      <c r="BL2027" s="69"/>
      <c r="BM2027" s="69"/>
      <c r="BN2027" s="69"/>
      <c r="BO2027" s="69"/>
      <c r="BP2027" s="69"/>
      <c r="BQ2027" s="69"/>
      <c r="BR2027" s="69"/>
      <c r="BS2027" s="69"/>
      <c r="BT2027" s="69"/>
    </row>
    <row r="2028" spans="16:72" ht="12.75"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  <c r="AH2028" s="69"/>
      <c r="AI2028" s="69"/>
      <c r="AJ2028" s="69"/>
      <c r="AK2028" s="69"/>
      <c r="AL2028" s="69"/>
      <c r="AM2028" s="6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69"/>
      <c r="AY2028" s="69"/>
      <c r="AZ2028" s="69"/>
      <c r="BA2028" s="69"/>
      <c r="BB2028" s="69"/>
      <c r="BC2028" s="69"/>
      <c r="BD2028" s="69"/>
      <c r="BE2028" s="69"/>
      <c r="BF2028" s="69"/>
      <c r="BG2028" s="69"/>
      <c r="BH2028" s="69"/>
      <c r="BI2028" s="69"/>
      <c r="BJ2028" s="69"/>
      <c r="BK2028" s="69"/>
      <c r="BL2028" s="69"/>
      <c r="BM2028" s="69"/>
      <c r="BN2028" s="69"/>
      <c r="BO2028" s="69"/>
      <c r="BP2028" s="69"/>
      <c r="BQ2028" s="69"/>
      <c r="BR2028" s="69"/>
      <c r="BS2028" s="69"/>
      <c r="BT2028" s="69"/>
    </row>
    <row r="2029" spans="16:72" ht="12.75"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  <c r="AH2029" s="69"/>
      <c r="AI2029" s="69"/>
      <c r="AJ2029" s="69"/>
      <c r="AK2029" s="69"/>
      <c r="AL2029" s="69"/>
      <c r="AM2029" s="6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69"/>
      <c r="AY2029" s="69"/>
      <c r="AZ2029" s="69"/>
      <c r="BA2029" s="69"/>
      <c r="BB2029" s="69"/>
      <c r="BC2029" s="69"/>
      <c r="BD2029" s="69"/>
      <c r="BE2029" s="69"/>
      <c r="BF2029" s="69"/>
      <c r="BG2029" s="69"/>
      <c r="BH2029" s="69"/>
      <c r="BI2029" s="69"/>
      <c r="BJ2029" s="69"/>
      <c r="BK2029" s="69"/>
      <c r="BL2029" s="69"/>
      <c r="BM2029" s="69"/>
      <c r="BN2029" s="69"/>
      <c r="BO2029" s="69"/>
      <c r="BP2029" s="69"/>
      <c r="BQ2029" s="69"/>
      <c r="BR2029" s="69"/>
      <c r="BS2029" s="69"/>
      <c r="BT2029" s="69"/>
    </row>
    <row r="2030" spans="16:72" ht="12.75"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  <c r="AH2030" s="69"/>
      <c r="AI2030" s="69"/>
      <c r="AJ2030" s="69"/>
      <c r="AK2030" s="69"/>
      <c r="AL2030" s="69"/>
      <c r="AM2030" s="6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69"/>
      <c r="AY2030" s="69"/>
      <c r="AZ2030" s="69"/>
      <c r="BA2030" s="69"/>
      <c r="BB2030" s="69"/>
      <c r="BC2030" s="69"/>
      <c r="BD2030" s="69"/>
      <c r="BE2030" s="69"/>
      <c r="BF2030" s="69"/>
      <c r="BG2030" s="69"/>
      <c r="BH2030" s="69"/>
      <c r="BI2030" s="69"/>
      <c r="BJ2030" s="69"/>
      <c r="BK2030" s="69"/>
      <c r="BL2030" s="69"/>
      <c r="BM2030" s="69"/>
      <c r="BN2030" s="69"/>
      <c r="BO2030" s="69"/>
      <c r="BP2030" s="69"/>
      <c r="BQ2030" s="69"/>
      <c r="BR2030" s="69"/>
      <c r="BS2030" s="69"/>
      <c r="BT2030" s="69"/>
    </row>
    <row r="2031" spans="16:72" ht="12.75"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  <c r="AH2031" s="69"/>
      <c r="AI2031" s="69"/>
      <c r="AJ2031" s="69"/>
      <c r="AK2031" s="69"/>
      <c r="AL2031" s="69"/>
      <c r="AM2031" s="6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69"/>
      <c r="AY2031" s="69"/>
      <c r="AZ2031" s="69"/>
      <c r="BA2031" s="69"/>
      <c r="BB2031" s="69"/>
      <c r="BC2031" s="69"/>
      <c r="BD2031" s="69"/>
      <c r="BE2031" s="69"/>
      <c r="BF2031" s="69"/>
      <c r="BG2031" s="69"/>
      <c r="BH2031" s="69"/>
      <c r="BI2031" s="69"/>
      <c r="BJ2031" s="69"/>
      <c r="BK2031" s="69"/>
      <c r="BL2031" s="69"/>
      <c r="BM2031" s="69"/>
      <c r="BN2031" s="69"/>
      <c r="BO2031" s="69"/>
      <c r="BP2031" s="69"/>
      <c r="BQ2031" s="69"/>
      <c r="BR2031" s="69"/>
      <c r="BS2031" s="69"/>
      <c r="BT2031" s="69"/>
    </row>
    <row r="2032" spans="16:72" ht="12.75"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  <c r="AH2032" s="69"/>
      <c r="AI2032" s="69"/>
      <c r="AJ2032" s="69"/>
      <c r="AK2032" s="69"/>
      <c r="AL2032" s="69"/>
      <c r="AM2032" s="6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69"/>
      <c r="AY2032" s="69"/>
      <c r="AZ2032" s="69"/>
      <c r="BA2032" s="69"/>
      <c r="BB2032" s="69"/>
      <c r="BC2032" s="69"/>
      <c r="BD2032" s="69"/>
      <c r="BE2032" s="69"/>
      <c r="BF2032" s="69"/>
      <c r="BG2032" s="69"/>
      <c r="BH2032" s="69"/>
      <c r="BI2032" s="69"/>
      <c r="BJ2032" s="69"/>
      <c r="BK2032" s="69"/>
      <c r="BL2032" s="69"/>
      <c r="BM2032" s="69"/>
      <c r="BN2032" s="69"/>
      <c r="BO2032" s="69"/>
      <c r="BP2032" s="69"/>
      <c r="BQ2032" s="69"/>
      <c r="BR2032" s="69"/>
      <c r="BS2032" s="69"/>
      <c r="BT2032" s="69"/>
    </row>
    <row r="2033" spans="16:72" ht="12.75"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  <c r="AH2033" s="69"/>
      <c r="AI2033" s="69"/>
      <c r="AJ2033" s="69"/>
      <c r="AK2033" s="69"/>
      <c r="AL2033" s="69"/>
      <c r="AM2033" s="6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69"/>
      <c r="AY2033" s="69"/>
      <c r="AZ2033" s="69"/>
      <c r="BA2033" s="69"/>
      <c r="BB2033" s="69"/>
      <c r="BC2033" s="69"/>
      <c r="BD2033" s="69"/>
      <c r="BE2033" s="69"/>
      <c r="BF2033" s="69"/>
      <c r="BG2033" s="69"/>
      <c r="BH2033" s="69"/>
      <c r="BI2033" s="69"/>
      <c r="BJ2033" s="69"/>
      <c r="BK2033" s="69"/>
      <c r="BL2033" s="69"/>
      <c r="BM2033" s="69"/>
      <c r="BN2033" s="69"/>
      <c r="BO2033" s="69"/>
      <c r="BP2033" s="69"/>
      <c r="BQ2033" s="69"/>
      <c r="BR2033" s="69"/>
      <c r="BS2033" s="69"/>
      <c r="BT2033" s="69"/>
    </row>
    <row r="2034" spans="16:72" ht="12.75"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  <c r="AH2034" s="69"/>
      <c r="AI2034" s="69"/>
      <c r="AJ2034" s="69"/>
      <c r="AK2034" s="69"/>
      <c r="AL2034" s="69"/>
      <c r="AM2034" s="6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69"/>
      <c r="AY2034" s="69"/>
      <c r="AZ2034" s="69"/>
      <c r="BA2034" s="69"/>
      <c r="BB2034" s="69"/>
      <c r="BC2034" s="69"/>
      <c r="BD2034" s="69"/>
      <c r="BE2034" s="69"/>
      <c r="BF2034" s="69"/>
      <c r="BG2034" s="69"/>
      <c r="BH2034" s="69"/>
      <c r="BI2034" s="69"/>
      <c r="BJ2034" s="69"/>
      <c r="BK2034" s="69"/>
      <c r="BL2034" s="69"/>
      <c r="BM2034" s="69"/>
      <c r="BN2034" s="69"/>
      <c r="BO2034" s="69"/>
      <c r="BP2034" s="69"/>
      <c r="BQ2034" s="69"/>
      <c r="BR2034" s="69"/>
      <c r="BS2034" s="69"/>
      <c r="BT2034" s="69"/>
    </row>
    <row r="2035" spans="16:72" ht="12.75"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  <c r="AH2035" s="69"/>
      <c r="AI2035" s="69"/>
      <c r="AJ2035" s="69"/>
      <c r="AK2035" s="69"/>
      <c r="AL2035" s="69"/>
      <c r="AM2035" s="6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69"/>
      <c r="AY2035" s="69"/>
      <c r="AZ2035" s="69"/>
      <c r="BA2035" s="69"/>
      <c r="BB2035" s="69"/>
      <c r="BC2035" s="69"/>
      <c r="BD2035" s="69"/>
      <c r="BE2035" s="69"/>
      <c r="BF2035" s="69"/>
      <c r="BG2035" s="69"/>
      <c r="BH2035" s="69"/>
      <c r="BI2035" s="69"/>
      <c r="BJ2035" s="69"/>
      <c r="BK2035" s="69"/>
      <c r="BL2035" s="69"/>
      <c r="BM2035" s="69"/>
      <c r="BN2035" s="69"/>
      <c r="BO2035" s="69"/>
      <c r="BP2035" s="69"/>
      <c r="BQ2035" s="69"/>
      <c r="BR2035" s="69"/>
      <c r="BS2035" s="69"/>
      <c r="BT2035" s="69"/>
    </row>
    <row r="2036" spans="16:72" ht="12.75"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  <c r="AH2036" s="69"/>
      <c r="AI2036" s="69"/>
      <c r="AJ2036" s="69"/>
      <c r="AK2036" s="69"/>
      <c r="AL2036" s="69"/>
      <c r="AM2036" s="6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69"/>
      <c r="AY2036" s="69"/>
      <c r="AZ2036" s="69"/>
      <c r="BA2036" s="69"/>
      <c r="BB2036" s="69"/>
      <c r="BC2036" s="69"/>
      <c r="BD2036" s="69"/>
      <c r="BE2036" s="69"/>
      <c r="BF2036" s="69"/>
      <c r="BG2036" s="69"/>
      <c r="BH2036" s="69"/>
      <c r="BI2036" s="69"/>
      <c r="BJ2036" s="69"/>
      <c r="BK2036" s="69"/>
      <c r="BL2036" s="69"/>
      <c r="BM2036" s="69"/>
      <c r="BN2036" s="69"/>
      <c r="BO2036" s="69"/>
      <c r="BP2036" s="69"/>
      <c r="BQ2036" s="69"/>
      <c r="BR2036" s="69"/>
      <c r="BS2036" s="69"/>
      <c r="BT2036" s="69"/>
    </row>
    <row r="2037" spans="16:72" ht="12.75"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  <c r="AH2037" s="69"/>
      <c r="AI2037" s="69"/>
      <c r="AJ2037" s="69"/>
      <c r="AK2037" s="69"/>
      <c r="AL2037" s="69"/>
      <c r="AM2037" s="6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69"/>
      <c r="AY2037" s="69"/>
      <c r="AZ2037" s="69"/>
      <c r="BA2037" s="69"/>
      <c r="BB2037" s="69"/>
      <c r="BC2037" s="69"/>
      <c r="BD2037" s="69"/>
      <c r="BE2037" s="69"/>
      <c r="BF2037" s="69"/>
      <c r="BG2037" s="69"/>
      <c r="BH2037" s="69"/>
      <c r="BI2037" s="69"/>
      <c r="BJ2037" s="69"/>
      <c r="BK2037" s="69"/>
      <c r="BL2037" s="69"/>
      <c r="BM2037" s="69"/>
      <c r="BN2037" s="69"/>
      <c r="BO2037" s="69"/>
      <c r="BP2037" s="69"/>
      <c r="BQ2037" s="69"/>
      <c r="BR2037" s="69"/>
      <c r="BS2037" s="69"/>
      <c r="BT2037" s="69"/>
    </row>
    <row r="2038" spans="16:72" ht="12.75"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  <c r="AH2038" s="69"/>
      <c r="AI2038" s="69"/>
      <c r="AJ2038" s="69"/>
      <c r="AK2038" s="69"/>
      <c r="AL2038" s="69"/>
      <c r="AM2038" s="6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69"/>
      <c r="AY2038" s="69"/>
      <c r="AZ2038" s="69"/>
      <c r="BA2038" s="69"/>
      <c r="BB2038" s="69"/>
      <c r="BC2038" s="69"/>
      <c r="BD2038" s="69"/>
      <c r="BE2038" s="69"/>
      <c r="BF2038" s="69"/>
      <c r="BG2038" s="69"/>
      <c r="BH2038" s="69"/>
      <c r="BI2038" s="69"/>
      <c r="BJ2038" s="69"/>
      <c r="BK2038" s="69"/>
      <c r="BL2038" s="69"/>
      <c r="BM2038" s="69"/>
      <c r="BN2038" s="69"/>
      <c r="BO2038" s="69"/>
      <c r="BP2038" s="69"/>
      <c r="BQ2038" s="69"/>
      <c r="BR2038" s="69"/>
      <c r="BS2038" s="69"/>
      <c r="BT2038" s="69"/>
    </row>
    <row r="2039" spans="16:72" ht="12.75"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  <c r="BB2039" s="69"/>
      <c r="BC2039" s="69"/>
      <c r="BD2039" s="69"/>
      <c r="BE2039" s="69"/>
      <c r="BF2039" s="69"/>
      <c r="BG2039" s="69"/>
      <c r="BH2039" s="69"/>
      <c r="BI2039" s="69"/>
      <c r="BJ2039" s="69"/>
      <c r="BK2039" s="69"/>
      <c r="BL2039" s="69"/>
      <c r="BM2039" s="69"/>
      <c r="BN2039" s="69"/>
      <c r="BO2039" s="69"/>
      <c r="BP2039" s="69"/>
      <c r="BQ2039" s="69"/>
      <c r="BR2039" s="69"/>
      <c r="BS2039" s="69"/>
      <c r="BT2039" s="69"/>
    </row>
    <row r="2040" spans="16:72" ht="12.75"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  <c r="AH2040" s="69"/>
      <c r="AI2040" s="69"/>
      <c r="AJ2040" s="69"/>
      <c r="AK2040" s="69"/>
      <c r="AL2040" s="69"/>
      <c r="AM2040" s="6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69"/>
      <c r="AY2040" s="69"/>
      <c r="AZ2040" s="69"/>
      <c r="BA2040" s="69"/>
      <c r="BB2040" s="69"/>
      <c r="BC2040" s="69"/>
      <c r="BD2040" s="69"/>
      <c r="BE2040" s="69"/>
      <c r="BF2040" s="69"/>
      <c r="BG2040" s="69"/>
      <c r="BH2040" s="69"/>
      <c r="BI2040" s="69"/>
      <c r="BJ2040" s="69"/>
      <c r="BK2040" s="69"/>
      <c r="BL2040" s="69"/>
      <c r="BM2040" s="69"/>
      <c r="BN2040" s="69"/>
      <c r="BO2040" s="69"/>
      <c r="BP2040" s="69"/>
      <c r="BQ2040" s="69"/>
      <c r="BR2040" s="69"/>
      <c r="BS2040" s="69"/>
      <c r="BT2040" s="69"/>
    </row>
    <row r="2041" spans="16:72" ht="12.75"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  <c r="AH2041" s="69"/>
      <c r="AI2041" s="69"/>
      <c r="AJ2041" s="69"/>
      <c r="AK2041" s="69"/>
      <c r="AL2041" s="69"/>
      <c r="AM2041" s="6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69"/>
      <c r="AY2041" s="69"/>
      <c r="AZ2041" s="69"/>
      <c r="BA2041" s="69"/>
      <c r="BB2041" s="69"/>
      <c r="BC2041" s="69"/>
      <c r="BD2041" s="69"/>
      <c r="BE2041" s="69"/>
      <c r="BF2041" s="69"/>
      <c r="BG2041" s="69"/>
      <c r="BH2041" s="69"/>
      <c r="BI2041" s="69"/>
      <c r="BJ2041" s="69"/>
      <c r="BK2041" s="69"/>
      <c r="BL2041" s="69"/>
      <c r="BM2041" s="69"/>
      <c r="BN2041" s="69"/>
      <c r="BO2041" s="69"/>
      <c r="BP2041" s="69"/>
      <c r="BQ2041" s="69"/>
      <c r="BR2041" s="69"/>
      <c r="BS2041" s="69"/>
      <c r="BT2041" s="69"/>
    </row>
    <row r="2042" spans="16:72" ht="12.75"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  <c r="AH2042" s="69"/>
      <c r="AI2042" s="69"/>
      <c r="AJ2042" s="69"/>
      <c r="AK2042" s="69"/>
      <c r="AL2042" s="69"/>
      <c r="AM2042" s="6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69"/>
      <c r="AY2042" s="69"/>
      <c r="AZ2042" s="69"/>
      <c r="BA2042" s="69"/>
      <c r="BB2042" s="69"/>
      <c r="BC2042" s="69"/>
      <c r="BD2042" s="69"/>
      <c r="BE2042" s="69"/>
      <c r="BF2042" s="69"/>
      <c r="BG2042" s="69"/>
      <c r="BH2042" s="69"/>
      <c r="BI2042" s="69"/>
      <c r="BJ2042" s="69"/>
      <c r="BK2042" s="69"/>
      <c r="BL2042" s="69"/>
      <c r="BM2042" s="69"/>
      <c r="BN2042" s="69"/>
      <c r="BO2042" s="69"/>
      <c r="BP2042" s="69"/>
      <c r="BQ2042" s="69"/>
      <c r="BR2042" s="69"/>
      <c r="BS2042" s="69"/>
      <c r="BT2042" s="69"/>
    </row>
    <row r="2043" spans="16:72" ht="12.75"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  <c r="AH2043" s="69"/>
      <c r="AI2043" s="69"/>
      <c r="AJ2043" s="69"/>
      <c r="AK2043" s="69"/>
      <c r="AL2043" s="69"/>
      <c r="AM2043" s="6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69"/>
      <c r="AY2043" s="69"/>
      <c r="AZ2043" s="69"/>
      <c r="BA2043" s="69"/>
      <c r="BB2043" s="69"/>
      <c r="BC2043" s="69"/>
      <c r="BD2043" s="69"/>
      <c r="BE2043" s="69"/>
      <c r="BF2043" s="69"/>
      <c r="BG2043" s="69"/>
      <c r="BH2043" s="69"/>
      <c r="BI2043" s="69"/>
      <c r="BJ2043" s="69"/>
      <c r="BK2043" s="69"/>
      <c r="BL2043" s="69"/>
      <c r="BM2043" s="69"/>
      <c r="BN2043" s="69"/>
      <c r="BO2043" s="69"/>
      <c r="BP2043" s="69"/>
      <c r="BQ2043" s="69"/>
      <c r="BR2043" s="69"/>
      <c r="BS2043" s="69"/>
      <c r="BT2043" s="69"/>
    </row>
    <row r="2044" spans="16:72" ht="12.75"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  <c r="AH2044" s="69"/>
      <c r="AI2044" s="69"/>
      <c r="AJ2044" s="69"/>
      <c r="AK2044" s="69"/>
      <c r="AL2044" s="69"/>
      <c r="AM2044" s="6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69"/>
      <c r="AY2044" s="69"/>
      <c r="AZ2044" s="69"/>
      <c r="BA2044" s="69"/>
      <c r="BB2044" s="69"/>
      <c r="BC2044" s="69"/>
      <c r="BD2044" s="69"/>
      <c r="BE2044" s="69"/>
      <c r="BF2044" s="69"/>
      <c r="BG2044" s="69"/>
      <c r="BH2044" s="69"/>
      <c r="BI2044" s="69"/>
      <c r="BJ2044" s="69"/>
      <c r="BK2044" s="69"/>
      <c r="BL2044" s="69"/>
      <c r="BM2044" s="69"/>
      <c r="BN2044" s="69"/>
      <c r="BO2044" s="69"/>
      <c r="BP2044" s="69"/>
      <c r="BQ2044" s="69"/>
      <c r="BR2044" s="69"/>
      <c r="BS2044" s="69"/>
      <c r="BT2044" s="69"/>
    </row>
    <row r="2045" spans="16:72" ht="12.75"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  <c r="AH2045" s="69"/>
      <c r="AI2045" s="69"/>
      <c r="AJ2045" s="69"/>
      <c r="AK2045" s="69"/>
      <c r="AL2045" s="69"/>
      <c r="AM2045" s="6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69"/>
      <c r="AY2045" s="69"/>
      <c r="AZ2045" s="69"/>
      <c r="BA2045" s="69"/>
      <c r="BB2045" s="69"/>
      <c r="BC2045" s="69"/>
      <c r="BD2045" s="69"/>
      <c r="BE2045" s="69"/>
      <c r="BF2045" s="69"/>
      <c r="BG2045" s="69"/>
      <c r="BH2045" s="69"/>
      <c r="BI2045" s="69"/>
      <c r="BJ2045" s="69"/>
      <c r="BK2045" s="69"/>
      <c r="BL2045" s="69"/>
      <c r="BM2045" s="69"/>
      <c r="BN2045" s="69"/>
      <c r="BO2045" s="69"/>
      <c r="BP2045" s="69"/>
      <c r="BQ2045" s="69"/>
      <c r="BR2045" s="69"/>
      <c r="BS2045" s="69"/>
      <c r="BT2045" s="69"/>
    </row>
    <row r="2046" spans="16:72" ht="12.75"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  <c r="AH2046" s="69"/>
      <c r="AI2046" s="69"/>
      <c r="AJ2046" s="69"/>
      <c r="AK2046" s="69"/>
      <c r="AL2046" s="69"/>
      <c r="AM2046" s="6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69"/>
      <c r="AY2046" s="69"/>
      <c r="AZ2046" s="69"/>
      <c r="BA2046" s="69"/>
      <c r="BB2046" s="69"/>
      <c r="BC2046" s="69"/>
      <c r="BD2046" s="69"/>
      <c r="BE2046" s="69"/>
      <c r="BF2046" s="69"/>
      <c r="BG2046" s="69"/>
      <c r="BH2046" s="69"/>
      <c r="BI2046" s="69"/>
      <c r="BJ2046" s="69"/>
      <c r="BK2046" s="69"/>
      <c r="BL2046" s="69"/>
      <c r="BM2046" s="69"/>
      <c r="BN2046" s="69"/>
      <c r="BO2046" s="69"/>
      <c r="BP2046" s="69"/>
      <c r="BQ2046" s="69"/>
      <c r="BR2046" s="69"/>
      <c r="BS2046" s="69"/>
      <c r="BT2046" s="69"/>
    </row>
    <row r="2047" spans="16:72" ht="12.75"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  <c r="AH2047" s="69"/>
      <c r="AI2047" s="69"/>
      <c r="AJ2047" s="69"/>
      <c r="AK2047" s="69"/>
      <c r="AL2047" s="69"/>
      <c r="AM2047" s="6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69"/>
      <c r="AY2047" s="69"/>
      <c r="AZ2047" s="69"/>
      <c r="BA2047" s="69"/>
      <c r="BB2047" s="69"/>
      <c r="BC2047" s="69"/>
      <c r="BD2047" s="69"/>
      <c r="BE2047" s="69"/>
      <c r="BF2047" s="69"/>
      <c r="BG2047" s="69"/>
      <c r="BH2047" s="69"/>
      <c r="BI2047" s="69"/>
      <c r="BJ2047" s="69"/>
      <c r="BK2047" s="69"/>
      <c r="BL2047" s="69"/>
      <c r="BM2047" s="69"/>
      <c r="BN2047" s="69"/>
      <c r="BO2047" s="69"/>
      <c r="BP2047" s="69"/>
      <c r="BQ2047" s="69"/>
      <c r="BR2047" s="69"/>
      <c r="BS2047" s="69"/>
      <c r="BT2047" s="69"/>
    </row>
    <row r="2048" spans="16:72" ht="12.75"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  <c r="AH2048" s="69"/>
      <c r="AI2048" s="69"/>
      <c r="AJ2048" s="69"/>
      <c r="AK2048" s="69"/>
      <c r="AL2048" s="69"/>
      <c r="AM2048" s="6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69"/>
      <c r="AY2048" s="69"/>
      <c r="AZ2048" s="69"/>
      <c r="BA2048" s="69"/>
      <c r="BB2048" s="69"/>
      <c r="BC2048" s="69"/>
      <c r="BD2048" s="69"/>
      <c r="BE2048" s="69"/>
      <c r="BF2048" s="69"/>
      <c r="BG2048" s="69"/>
      <c r="BH2048" s="69"/>
      <c r="BI2048" s="69"/>
      <c r="BJ2048" s="69"/>
      <c r="BK2048" s="69"/>
      <c r="BL2048" s="69"/>
      <c r="BM2048" s="69"/>
      <c r="BN2048" s="69"/>
      <c r="BO2048" s="69"/>
      <c r="BP2048" s="69"/>
      <c r="BQ2048" s="69"/>
      <c r="BR2048" s="69"/>
      <c r="BS2048" s="69"/>
      <c r="BT2048" s="69"/>
    </row>
    <row r="2049" spans="16:72" ht="12.75"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  <c r="AH2049" s="69"/>
      <c r="AI2049" s="69"/>
      <c r="AJ2049" s="69"/>
      <c r="AK2049" s="69"/>
      <c r="AL2049" s="69"/>
      <c r="AM2049" s="6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69"/>
      <c r="AY2049" s="69"/>
      <c r="AZ2049" s="69"/>
      <c r="BA2049" s="69"/>
      <c r="BB2049" s="69"/>
      <c r="BC2049" s="69"/>
      <c r="BD2049" s="69"/>
      <c r="BE2049" s="69"/>
      <c r="BF2049" s="69"/>
      <c r="BG2049" s="69"/>
      <c r="BH2049" s="69"/>
      <c r="BI2049" s="69"/>
      <c r="BJ2049" s="69"/>
      <c r="BK2049" s="69"/>
      <c r="BL2049" s="69"/>
      <c r="BM2049" s="69"/>
      <c r="BN2049" s="69"/>
      <c r="BO2049" s="69"/>
      <c r="BP2049" s="69"/>
      <c r="BQ2049" s="69"/>
      <c r="BR2049" s="69"/>
      <c r="BS2049" s="69"/>
      <c r="BT2049" s="69"/>
    </row>
    <row r="2050" spans="16:72" ht="12.75"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  <c r="BB2050" s="69"/>
      <c r="BC2050" s="69"/>
      <c r="BD2050" s="69"/>
      <c r="BE2050" s="69"/>
      <c r="BF2050" s="69"/>
      <c r="BG2050" s="69"/>
      <c r="BH2050" s="69"/>
      <c r="BI2050" s="69"/>
      <c r="BJ2050" s="69"/>
      <c r="BK2050" s="69"/>
      <c r="BL2050" s="69"/>
      <c r="BM2050" s="69"/>
      <c r="BN2050" s="69"/>
      <c r="BO2050" s="69"/>
      <c r="BP2050" s="69"/>
      <c r="BQ2050" s="69"/>
      <c r="BR2050" s="69"/>
      <c r="BS2050" s="69"/>
      <c r="BT2050" s="69"/>
    </row>
    <row r="2051" spans="16:72" ht="12.75"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  <c r="AH2051" s="69"/>
      <c r="AI2051" s="69"/>
      <c r="AJ2051" s="69"/>
      <c r="AK2051" s="69"/>
      <c r="AL2051" s="69"/>
      <c r="AM2051" s="6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69"/>
      <c r="AY2051" s="69"/>
      <c r="AZ2051" s="69"/>
      <c r="BA2051" s="69"/>
      <c r="BB2051" s="69"/>
      <c r="BC2051" s="69"/>
      <c r="BD2051" s="69"/>
      <c r="BE2051" s="69"/>
      <c r="BF2051" s="69"/>
      <c r="BG2051" s="69"/>
      <c r="BH2051" s="69"/>
      <c r="BI2051" s="69"/>
      <c r="BJ2051" s="69"/>
      <c r="BK2051" s="69"/>
      <c r="BL2051" s="69"/>
      <c r="BM2051" s="69"/>
      <c r="BN2051" s="69"/>
      <c r="BO2051" s="69"/>
      <c r="BP2051" s="69"/>
      <c r="BQ2051" s="69"/>
      <c r="BR2051" s="69"/>
      <c r="BS2051" s="69"/>
      <c r="BT2051" s="69"/>
    </row>
    <row r="2052" spans="16:72" ht="12.75"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  <c r="AH2052" s="69"/>
      <c r="AI2052" s="69"/>
      <c r="AJ2052" s="69"/>
      <c r="AK2052" s="69"/>
      <c r="AL2052" s="69"/>
      <c r="AM2052" s="6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69"/>
      <c r="AY2052" s="69"/>
      <c r="AZ2052" s="69"/>
      <c r="BA2052" s="69"/>
      <c r="BB2052" s="69"/>
      <c r="BC2052" s="69"/>
      <c r="BD2052" s="69"/>
      <c r="BE2052" s="69"/>
      <c r="BF2052" s="69"/>
      <c r="BG2052" s="69"/>
      <c r="BH2052" s="69"/>
      <c r="BI2052" s="69"/>
      <c r="BJ2052" s="69"/>
      <c r="BK2052" s="69"/>
      <c r="BL2052" s="69"/>
      <c r="BM2052" s="69"/>
      <c r="BN2052" s="69"/>
      <c r="BO2052" s="69"/>
      <c r="BP2052" s="69"/>
      <c r="BQ2052" s="69"/>
      <c r="BR2052" s="69"/>
      <c r="BS2052" s="69"/>
      <c r="BT2052" s="69"/>
    </row>
    <row r="2053" spans="16:72" ht="12.75"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  <c r="AH2053" s="69"/>
      <c r="AI2053" s="69"/>
      <c r="AJ2053" s="69"/>
      <c r="AK2053" s="69"/>
      <c r="AL2053" s="69"/>
      <c r="AM2053" s="6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69"/>
      <c r="AY2053" s="69"/>
      <c r="AZ2053" s="69"/>
      <c r="BA2053" s="69"/>
      <c r="BB2053" s="69"/>
      <c r="BC2053" s="69"/>
      <c r="BD2053" s="69"/>
      <c r="BE2053" s="69"/>
      <c r="BF2053" s="69"/>
      <c r="BG2053" s="69"/>
      <c r="BH2053" s="69"/>
      <c r="BI2053" s="69"/>
      <c r="BJ2053" s="69"/>
      <c r="BK2053" s="69"/>
      <c r="BL2053" s="69"/>
      <c r="BM2053" s="69"/>
      <c r="BN2053" s="69"/>
      <c r="BO2053" s="69"/>
      <c r="BP2053" s="69"/>
      <c r="BQ2053" s="69"/>
      <c r="BR2053" s="69"/>
      <c r="BS2053" s="69"/>
      <c r="BT2053" s="69"/>
    </row>
    <row r="2054" spans="16:72" ht="12.75"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  <c r="AH2054" s="69"/>
      <c r="AI2054" s="69"/>
      <c r="AJ2054" s="69"/>
      <c r="AK2054" s="69"/>
      <c r="AL2054" s="69"/>
      <c r="AM2054" s="6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69"/>
      <c r="AY2054" s="69"/>
      <c r="AZ2054" s="69"/>
      <c r="BA2054" s="69"/>
      <c r="BB2054" s="69"/>
      <c r="BC2054" s="69"/>
      <c r="BD2054" s="69"/>
      <c r="BE2054" s="69"/>
      <c r="BF2054" s="69"/>
      <c r="BG2054" s="69"/>
      <c r="BH2054" s="69"/>
      <c r="BI2054" s="69"/>
      <c r="BJ2054" s="69"/>
      <c r="BK2054" s="69"/>
      <c r="BL2054" s="69"/>
      <c r="BM2054" s="69"/>
      <c r="BN2054" s="69"/>
      <c r="BO2054" s="69"/>
      <c r="BP2054" s="69"/>
      <c r="BQ2054" s="69"/>
      <c r="BR2054" s="69"/>
      <c r="BS2054" s="69"/>
      <c r="BT2054" s="69"/>
    </row>
    <row r="2055" spans="16:72" ht="12.75"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  <c r="AH2055" s="69"/>
      <c r="AI2055" s="69"/>
      <c r="AJ2055" s="69"/>
      <c r="AK2055" s="69"/>
      <c r="AL2055" s="69"/>
      <c r="AM2055" s="6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69"/>
      <c r="AY2055" s="69"/>
      <c r="AZ2055" s="69"/>
      <c r="BA2055" s="69"/>
      <c r="BB2055" s="69"/>
      <c r="BC2055" s="69"/>
      <c r="BD2055" s="69"/>
      <c r="BE2055" s="69"/>
      <c r="BF2055" s="69"/>
      <c r="BG2055" s="69"/>
      <c r="BH2055" s="69"/>
      <c r="BI2055" s="69"/>
      <c r="BJ2055" s="69"/>
      <c r="BK2055" s="69"/>
      <c r="BL2055" s="69"/>
      <c r="BM2055" s="69"/>
      <c r="BN2055" s="69"/>
      <c r="BO2055" s="69"/>
      <c r="BP2055" s="69"/>
      <c r="BQ2055" s="69"/>
      <c r="BR2055" s="69"/>
      <c r="BS2055" s="69"/>
      <c r="BT2055" s="69"/>
    </row>
    <row r="2056" spans="16:72" ht="12.75"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  <c r="AH2056" s="69"/>
      <c r="AI2056" s="69"/>
      <c r="AJ2056" s="69"/>
      <c r="AK2056" s="69"/>
      <c r="AL2056" s="69"/>
      <c r="AM2056" s="6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69"/>
      <c r="AY2056" s="69"/>
      <c r="AZ2056" s="69"/>
      <c r="BA2056" s="69"/>
      <c r="BB2056" s="69"/>
      <c r="BC2056" s="69"/>
      <c r="BD2056" s="69"/>
      <c r="BE2056" s="69"/>
      <c r="BF2056" s="69"/>
      <c r="BG2056" s="69"/>
      <c r="BH2056" s="69"/>
      <c r="BI2056" s="69"/>
      <c r="BJ2056" s="69"/>
      <c r="BK2056" s="69"/>
      <c r="BL2056" s="69"/>
      <c r="BM2056" s="69"/>
      <c r="BN2056" s="69"/>
      <c r="BO2056" s="69"/>
      <c r="BP2056" s="69"/>
      <c r="BQ2056" s="69"/>
      <c r="BR2056" s="69"/>
      <c r="BS2056" s="69"/>
      <c r="BT2056" s="69"/>
    </row>
    <row r="2057" spans="16:72" ht="12.75"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  <c r="AH2057" s="69"/>
      <c r="AI2057" s="69"/>
      <c r="AJ2057" s="69"/>
      <c r="AK2057" s="69"/>
      <c r="AL2057" s="69"/>
      <c r="AM2057" s="6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69"/>
      <c r="AY2057" s="69"/>
      <c r="AZ2057" s="69"/>
      <c r="BA2057" s="69"/>
      <c r="BB2057" s="69"/>
      <c r="BC2057" s="69"/>
      <c r="BD2057" s="69"/>
      <c r="BE2057" s="69"/>
      <c r="BF2057" s="69"/>
      <c r="BG2057" s="69"/>
      <c r="BH2057" s="69"/>
      <c r="BI2057" s="69"/>
      <c r="BJ2057" s="69"/>
      <c r="BK2057" s="69"/>
      <c r="BL2057" s="69"/>
      <c r="BM2057" s="69"/>
      <c r="BN2057" s="69"/>
      <c r="BO2057" s="69"/>
      <c r="BP2057" s="69"/>
      <c r="BQ2057" s="69"/>
      <c r="BR2057" s="69"/>
      <c r="BS2057" s="69"/>
      <c r="BT2057" s="69"/>
    </row>
    <row r="2058" spans="16:72" ht="12.75"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  <c r="AH2058" s="69"/>
      <c r="AI2058" s="69"/>
      <c r="AJ2058" s="69"/>
      <c r="AK2058" s="69"/>
      <c r="AL2058" s="69"/>
      <c r="AM2058" s="6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69"/>
      <c r="AY2058" s="69"/>
      <c r="AZ2058" s="69"/>
      <c r="BA2058" s="69"/>
      <c r="BB2058" s="69"/>
      <c r="BC2058" s="69"/>
      <c r="BD2058" s="69"/>
      <c r="BE2058" s="69"/>
      <c r="BF2058" s="69"/>
      <c r="BG2058" s="69"/>
      <c r="BH2058" s="69"/>
      <c r="BI2058" s="69"/>
      <c r="BJ2058" s="69"/>
      <c r="BK2058" s="69"/>
      <c r="BL2058" s="69"/>
      <c r="BM2058" s="69"/>
      <c r="BN2058" s="69"/>
      <c r="BO2058" s="69"/>
      <c r="BP2058" s="69"/>
      <c r="BQ2058" s="69"/>
      <c r="BR2058" s="69"/>
      <c r="BS2058" s="69"/>
      <c r="BT2058" s="69"/>
    </row>
    <row r="2059" spans="16:72" ht="12.75"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  <c r="AH2059" s="69"/>
      <c r="AI2059" s="69"/>
      <c r="AJ2059" s="69"/>
      <c r="AK2059" s="69"/>
      <c r="AL2059" s="69"/>
      <c r="AM2059" s="6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69"/>
      <c r="AY2059" s="69"/>
      <c r="AZ2059" s="69"/>
      <c r="BA2059" s="69"/>
      <c r="BB2059" s="69"/>
      <c r="BC2059" s="69"/>
      <c r="BD2059" s="69"/>
      <c r="BE2059" s="69"/>
      <c r="BF2059" s="69"/>
      <c r="BG2059" s="69"/>
      <c r="BH2059" s="69"/>
      <c r="BI2059" s="69"/>
      <c r="BJ2059" s="69"/>
      <c r="BK2059" s="69"/>
      <c r="BL2059" s="69"/>
      <c r="BM2059" s="69"/>
      <c r="BN2059" s="69"/>
      <c r="BO2059" s="69"/>
      <c r="BP2059" s="69"/>
      <c r="BQ2059" s="69"/>
      <c r="BR2059" s="69"/>
      <c r="BS2059" s="69"/>
      <c r="BT2059" s="69"/>
    </row>
    <row r="2060" spans="16:72" ht="12.75"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  <c r="AH2060" s="69"/>
      <c r="AI2060" s="69"/>
      <c r="AJ2060" s="69"/>
      <c r="AK2060" s="69"/>
      <c r="AL2060" s="69"/>
      <c r="AM2060" s="6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69"/>
      <c r="AY2060" s="69"/>
      <c r="AZ2060" s="69"/>
      <c r="BA2060" s="69"/>
      <c r="BB2060" s="69"/>
      <c r="BC2060" s="69"/>
      <c r="BD2060" s="69"/>
      <c r="BE2060" s="69"/>
      <c r="BF2060" s="69"/>
      <c r="BG2060" s="69"/>
      <c r="BH2060" s="69"/>
      <c r="BI2060" s="69"/>
      <c r="BJ2060" s="69"/>
      <c r="BK2060" s="69"/>
      <c r="BL2060" s="69"/>
      <c r="BM2060" s="69"/>
      <c r="BN2060" s="69"/>
      <c r="BO2060" s="69"/>
      <c r="BP2060" s="69"/>
      <c r="BQ2060" s="69"/>
      <c r="BR2060" s="69"/>
      <c r="BS2060" s="69"/>
      <c r="BT2060" s="69"/>
    </row>
    <row r="2061" spans="16:72" ht="12.75"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  <c r="BB2061" s="69"/>
      <c r="BC2061" s="69"/>
      <c r="BD2061" s="69"/>
      <c r="BE2061" s="69"/>
      <c r="BF2061" s="69"/>
      <c r="BG2061" s="69"/>
      <c r="BH2061" s="69"/>
      <c r="BI2061" s="69"/>
      <c r="BJ2061" s="69"/>
      <c r="BK2061" s="69"/>
      <c r="BL2061" s="69"/>
      <c r="BM2061" s="69"/>
      <c r="BN2061" s="69"/>
      <c r="BO2061" s="69"/>
      <c r="BP2061" s="69"/>
      <c r="BQ2061" s="69"/>
      <c r="BR2061" s="69"/>
      <c r="BS2061" s="69"/>
      <c r="BT2061" s="69"/>
    </row>
    <row r="2062" spans="16:72" ht="12.75"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  <c r="AH2062" s="69"/>
      <c r="AI2062" s="69"/>
      <c r="AJ2062" s="69"/>
      <c r="AK2062" s="69"/>
      <c r="AL2062" s="69"/>
      <c r="AM2062" s="6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69"/>
      <c r="AY2062" s="69"/>
      <c r="AZ2062" s="69"/>
      <c r="BA2062" s="69"/>
      <c r="BB2062" s="69"/>
      <c r="BC2062" s="69"/>
      <c r="BD2062" s="69"/>
      <c r="BE2062" s="69"/>
      <c r="BF2062" s="69"/>
      <c r="BG2062" s="69"/>
      <c r="BH2062" s="69"/>
      <c r="BI2062" s="69"/>
      <c r="BJ2062" s="69"/>
      <c r="BK2062" s="69"/>
      <c r="BL2062" s="69"/>
      <c r="BM2062" s="69"/>
      <c r="BN2062" s="69"/>
      <c r="BO2062" s="69"/>
      <c r="BP2062" s="69"/>
      <c r="BQ2062" s="69"/>
      <c r="BR2062" s="69"/>
      <c r="BS2062" s="69"/>
      <c r="BT2062" s="69"/>
    </row>
    <row r="2063" spans="16:72" ht="12.75"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  <c r="AH2063" s="69"/>
      <c r="AI2063" s="69"/>
      <c r="AJ2063" s="69"/>
      <c r="AK2063" s="69"/>
      <c r="AL2063" s="69"/>
      <c r="AM2063" s="6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69"/>
      <c r="AY2063" s="69"/>
      <c r="AZ2063" s="69"/>
      <c r="BA2063" s="69"/>
      <c r="BB2063" s="69"/>
      <c r="BC2063" s="69"/>
      <c r="BD2063" s="69"/>
      <c r="BE2063" s="69"/>
      <c r="BF2063" s="69"/>
      <c r="BG2063" s="69"/>
      <c r="BH2063" s="69"/>
      <c r="BI2063" s="69"/>
      <c r="BJ2063" s="69"/>
      <c r="BK2063" s="69"/>
      <c r="BL2063" s="69"/>
      <c r="BM2063" s="69"/>
      <c r="BN2063" s="69"/>
      <c r="BO2063" s="69"/>
      <c r="BP2063" s="69"/>
      <c r="BQ2063" s="69"/>
      <c r="BR2063" s="69"/>
      <c r="BS2063" s="69"/>
      <c r="BT2063" s="69"/>
    </row>
    <row r="2064" spans="16:72" ht="12.75"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  <c r="AH2064" s="69"/>
      <c r="AI2064" s="69"/>
      <c r="AJ2064" s="69"/>
      <c r="AK2064" s="69"/>
      <c r="AL2064" s="69"/>
      <c r="AM2064" s="6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69"/>
      <c r="AY2064" s="69"/>
      <c r="AZ2064" s="69"/>
      <c r="BA2064" s="69"/>
      <c r="BB2064" s="69"/>
      <c r="BC2064" s="69"/>
      <c r="BD2064" s="69"/>
      <c r="BE2064" s="69"/>
      <c r="BF2064" s="69"/>
      <c r="BG2064" s="69"/>
      <c r="BH2064" s="69"/>
      <c r="BI2064" s="69"/>
      <c r="BJ2064" s="69"/>
      <c r="BK2064" s="69"/>
      <c r="BL2064" s="69"/>
      <c r="BM2064" s="69"/>
      <c r="BN2064" s="69"/>
      <c r="BO2064" s="69"/>
      <c r="BP2064" s="69"/>
      <c r="BQ2064" s="69"/>
      <c r="BR2064" s="69"/>
      <c r="BS2064" s="69"/>
      <c r="BT2064" s="69"/>
    </row>
    <row r="2065" spans="16:72" ht="12.75"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  <c r="AH2065" s="69"/>
      <c r="AI2065" s="69"/>
      <c r="AJ2065" s="69"/>
      <c r="AK2065" s="69"/>
      <c r="AL2065" s="69"/>
      <c r="AM2065" s="6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69"/>
      <c r="AY2065" s="69"/>
      <c r="AZ2065" s="69"/>
      <c r="BA2065" s="69"/>
      <c r="BB2065" s="69"/>
      <c r="BC2065" s="69"/>
      <c r="BD2065" s="69"/>
      <c r="BE2065" s="69"/>
      <c r="BF2065" s="69"/>
      <c r="BG2065" s="69"/>
      <c r="BH2065" s="69"/>
      <c r="BI2065" s="69"/>
      <c r="BJ2065" s="69"/>
      <c r="BK2065" s="69"/>
      <c r="BL2065" s="69"/>
      <c r="BM2065" s="69"/>
      <c r="BN2065" s="69"/>
      <c r="BO2065" s="69"/>
      <c r="BP2065" s="69"/>
      <c r="BQ2065" s="69"/>
      <c r="BR2065" s="69"/>
      <c r="BS2065" s="69"/>
      <c r="BT2065" s="69"/>
    </row>
    <row r="2066" spans="16:72" ht="12.75"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  <c r="AH2066" s="69"/>
      <c r="AI2066" s="69"/>
      <c r="AJ2066" s="69"/>
      <c r="AK2066" s="69"/>
      <c r="AL2066" s="69"/>
      <c r="AM2066" s="6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69"/>
      <c r="AY2066" s="69"/>
      <c r="AZ2066" s="69"/>
      <c r="BA2066" s="69"/>
      <c r="BB2066" s="69"/>
      <c r="BC2066" s="69"/>
      <c r="BD2066" s="69"/>
      <c r="BE2066" s="69"/>
      <c r="BF2066" s="69"/>
      <c r="BG2066" s="69"/>
      <c r="BH2066" s="69"/>
      <c r="BI2066" s="69"/>
      <c r="BJ2066" s="69"/>
      <c r="BK2066" s="69"/>
      <c r="BL2066" s="69"/>
      <c r="BM2066" s="69"/>
      <c r="BN2066" s="69"/>
      <c r="BO2066" s="69"/>
      <c r="BP2066" s="69"/>
      <c r="BQ2066" s="69"/>
      <c r="BR2066" s="69"/>
      <c r="BS2066" s="69"/>
      <c r="BT2066" s="69"/>
    </row>
    <row r="2067" spans="16:72" ht="12.75"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  <c r="AH2067" s="69"/>
      <c r="AI2067" s="69"/>
      <c r="AJ2067" s="69"/>
      <c r="AK2067" s="69"/>
      <c r="AL2067" s="69"/>
      <c r="AM2067" s="6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69"/>
      <c r="AY2067" s="69"/>
      <c r="AZ2067" s="69"/>
      <c r="BA2067" s="69"/>
      <c r="BB2067" s="69"/>
      <c r="BC2067" s="69"/>
      <c r="BD2067" s="69"/>
      <c r="BE2067" s="69"/>
      <c r="BF2067" s="69"/>
      <c r="BG2067" s="69"/>
      <c r="BH2067" s="69"/>
      <c r="BI2067" s="69"/>
      <c r="BJ2067" s="69"/>
      <c r="BK2067" s="69"/>
      <c r="BL2067" s="69"/>
      <c r="BM2067" s="69"/>
      <c r="BN2067" s="69"/>
      <c r="BO2067" s="69"/>
      <c r="BP2067" s="69"/>
      <c r="BQ2067" s="69"/>
      <c r="BR2067" s="69"/>
      <c r="BS2067" s="69"/>
      <c r="BT2067" s="69"/>
    </row>
    <row r="2068" spans="16:72" ht="12.75"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  <c r="AH2068" s="69"/>
      <c r="AI2068" s="69"/>
      <c r="AJ2068" s="69"/>
      <c r="AK2068" s="69"/>
      <c r="AL2068" s="69"/>
      <c r="AM2068" s="6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69"/>
      <c r="AY2068" s="69"/>
      <c r="AZ2068" s="69"/>
      <c r="BA2068" s="69"/>
      <c r="BB2068" s="69"/>
      <c r="BC2068" s="69"/>
      <c r="BD2068" s="69"/>
      <c r="BE2068" s="69"/>
      <c r="BF2068" s="69"/>
      <c r="BG2068" s="69"/>
      <c r="BH2068" s="69"/>
      <c r="BI2068" s="69"/>
      <c r="BJ2068" s="69"/>
      <c r="BK2068" s="69"/>
      <c r="BL2068" s="69"/>
      <c r="BM2068" s="69"/>
      <c r="BN2068" s="69"/>
      <c r="BO2068" s="69"/>
      <c r="BP2068" s="69"/>
      <c r="BQ2068" s="69"/>
      <c r="BR2068" s="69"/>
      <c r="BS2068" s="69"/>
      <c r="BT2068" s="69"/>
    </row>
    <row r="2069" spans="16:72" ht="12.75"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  <c r="AH2069" s="69"/>
      <c r="AI2069" s="69"/>
      <c r="AJ2069" s="69"/>
      <c r="AK2069" s="69"/>
      <c r="AL2069" s="69"/>
      <c r="AM2069" s="6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69"/>
      <c r="AY2069" s="69"/>
      <c r="AZ2069" s="69"/>
      <c r="BA2069" s="69"/>
      <c r="BB2069" s="69"/>
      <c r="BC2069" s="69"/>
      <c r="BD2069" s="69"/>
      <c r="BE2069" s="69"/>
      <c r="BF2069" s="69"/>
      <c r="BG2069" s="69"/>
      <c r="BH2069" s="69"/>
      <c r="BI2069" s="69"/>
      <c r="BJ2069" s="69"/>
      <c r="BK2069" s="69"/>
      <c r="BL2069" s="69"/>
      <c r="BM2069" s="69"/>
      <c r="BN2069" s="69"/>
      <c r="BO2069" s="69"/>
      <c r="BP2069" s="69"/>
      <c r="BQ2069" s="69"/>
      <c r="BR2069" s="69"/>
      <c r="BS2069" s="69"/>
      <c r="BT2069" s="69"/>
    </row>
    <row r="2070" spans="16:72" ht="12.75"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  <c r="AH2070" s="69"/>
      <c r="AI2070" s="69"/>
      <c r="AJ2070" s="69"/>
      <c r="AK2070" s="69"/>
      <c r="AL2070" s="69"/>
      <c r="AM2070" s="6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69"/>
      <c r="AY2070" s="69"/>
      <c r="AZ2070" s="69"/>
      <c r="BA2070" s="69"/>
      <c r="BB2070" s="69"/>
      <c r="BC2070" s="69"/>
      <c r="BD2070" s="69"/>
      <c r="BE2070" s="69"/>
      <c r="BF2070" s="69"/>
      <c r="BG2070" s="69"/>
      <c r="BH2070" s="69"/>
      <c r="BI2070" s="69"/>
      <c r="BJ2070" s="69"/>
      <c r="BK2070" s="69"/>
      <c r="BL2070" s="69"/>
      <c r="BM2070" s="69"/>
      <c r="BN2070" s="69"/>
      <c r="BO2070" s="69"/>
      <c r="BP2070" s="69"/>
      <c r="BQ2070" s="69"/>
      <c r="BR2070" s="69"/>
      <c r="BS2070" s="69"/>
      <c r="BT2070" s="69"/>
    </row>
    <row r="2071" spans="16:72" ht="12.75"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  <c r="AH2071" s="69"/>
      <c r="AI2071" s="69"/>
      <c r="AJ2071" s="69"/>
      <c r="AK2071" s="69"/>
      <c r="AL2071" s="69"/>
      <c r="AM2071" s="6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69"/>
      <c r="AY2071" s="69"/>
      <c r="AZ2071" s="69"/>
      <c r="BA2071" s="69"/>
      <c r="BB2071" s="69"/>
      <c r="BC2071" s="69"/>
      <c r="BD2071" s="69"/>
      <c r="BE2071" s="69"/>
      <c r="BF2071" s="69"/>
      <c r="BG2071" s="69"/>
      <c r="BH2071" s="69"/>
      <c r="BI2071" s="69"/>
      <c r="BJ2071" s="69"/>
      <c r="BK2071" s="69"/>
      <c r="BL2071" s="69"/>
      <c r="BM2071" s="69"/>
      <c r="BN2071" s="69"/>
      <c r="BO2071" s="69"/>
      <c r="BP2071" s="69"/>
      <c r="BQ2071" s="69"/>
      <c r="BR2071" s="69"/>
      <c r="BS2071" s="69"/>
      <c r="BT2071" s="69"/>
    </row>
    <row r="2072" spans="16:72" ht="12.75"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  <c r="AH2072" s="69"/>
      <c r="AI2072" s="69"/>
      <c r="AJ2072" s="69"/>
      <c r="AK2072" s="69"/>
      <c r="AL2072" s="69"/>
      <c r="AM2072" s="6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69"/>
      <c r="AY2072" s="69"/>
      <c r="AZ2072" s="69"/>
      <c r="BA2072" s="69"/>
      <c r="BB2072" s="69"/>
      <c r="BC2072" s="69"/>
      <c r="BD2072" s="69"/>
      <c r="BE2072" s="69"/>
      <c r="BF2072" s="69"/>
      <c r="BG2072" s="69"/>
      <c r="BH2072" s="69"/>
      <c r="BI2072" s="69"/>
      <c r="BJ2072" s="69"/>
      <c r="BK2072" s="69"/>
      <c r="BL2072" s="69"/>
      <c r="BM2072" s="69"/>
      <c r="BN2072" s="69"/>
      <c r="BO2072" s="69"/>
      <c r="BP2072" s="69"/>
      <c r="BQ2072" s="69"/>
      <c r="BR2072" s="69"/>
      <c r="BS2072" s="69"/>
      <c r="BT2072" s="69"/>
    </row>
    <row r="2073" spans="16:72" ht="12.75"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  <c r="AH2073" s="69"/>
      <c r="AI2073" s="69"/>
      <c r="AJ2073" s="69"/>
      <c r="AK2073" s="69"/>
      <c r="AL2073" s="69"/>
      <c r="AM2073" s="6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69"/>
      <c r="AY2073" s="69"/>
      <c r="AZ2073" s="69"/>
      <c r="BA2073" s="69"/>
      <c r="BB2073" s="69"/>
      <c r="BC2073" s="69"/>
      <c r="BD2073" s="69"/>
      <c r="BE2073" s="69"/>
      <c r="BF2073" s="69"/>
      <c r="BG2073" s="69"/>
      <c r="BH2073" s="69"/>
      <c r="BI2073" s="69"/>
      <c r="BJ2073" s="69"/>
      <c r="BK2073" s="69"/>
      <c r="BL2073" s="69"/>
      <c r="BM2073" s="69"/>
      <c r="BN2073" s="69"/>
      <c r="BO2073" s="69"/>
      <c r="BP2073" s="69"/>
      <c r="BQ2073" s="69"/>
      <c r="BR2073" s="69"/>
      <c r="BS2073" s="69"/>
      <c r="BT2073" s="69"/>
    </row>
    <row r="2074" spans="16:72" ht="12.75"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  <c r="AH2074" s="69"/>
      <c r="AI2074" s="69"/>
      <c r="AJ2074" s="69"/>
      <c r="AK2074" s="69"/>
      <c r="AL2074" s="69"/>
      <c r="AM2074" s="6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69"/>
      <c r="AY2074" s="69"/>
      <c r="AZ2074" s="69"/>
      <c r="BA2074" s="69"/>
      <c r="BB2074" s="69"/>
      <c r="BC2074" s="69"/>
      <c r="BD2074" s="69"/>
      <c r="BE2074" s="69"/>
      <c r="BF2074" s="69"/>
      <c r="BG2074" s="69"/>
      <c r="BH2074" s="69"/>
      <c r="BI2074" s="69"/>
      <c r="BJ2074" s="69"/>
      <c r="BK2074" s="69"/>
      <c r="BL2074" s="69"/>
      <c r="BM2074" s="69"/>
      <c r="BN2074" s="69"/>
      <c r="BO2074" s="69"/>
      <c r="BP2074" s="69"/>
      <c r="BQ2074" s="69"/>
      <c r="BR2074" s="69"/>
      <c r="BS2074" s="69"/>
      <c r="BT2074" s="69"/>
    </row>
    <row r="2075" spans="16:72" ht="12.75"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  <c r="AH2075" s="69"/>
      <c r="AI2075" s="69"/>
      <c r="AJ2075" s="69"/>
      <c r="AK2075" s="69"/>
      <c r="AL2075" s="69"/>
      <c r="AM2075" s="6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69"/>
      <c r="AY2075" s="69"/>
      <c r="AZ2075" s="69"/>
      <c r="BA2075" s="69"/>
      <c r="BB2075" s="69"/>
      <c r="BC2075" s="69"/>
      <c r="BD2075" s="69"/>
      <c r="BE2075" s="69"/>
      <c r="BF2075" s="69"/>
      <c r="BG2075" s="69"/>
      <c r="BH2075" s="69"/>
      <c r="BI2075" s="69"/>
      <c r="BJ2075" s="69"/>
      <c r="BK2075" s="69"/>
      <c r="BL2075" s="69"/>
      <c r="BM2075" s="69"/>
      <c r="BN2075" s="69"/>
      <c r="BO2075" s="69"/>
      <c r="BP2075" s="69"/>
      <c r="BQ2075" s="69"/>
      <c r="BR2075" s="69"/>
      <c r="BS2075" s="69"/>
      <c r="BT2075" s="69"/>
    </row>
    <row r="2076" spans="16:72" ht="12.75"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  <c r="AH2076" s="69"/>
      <c r="AI2076" s="69"/>
      <c r="AJ2076" s="69"/>
      <c r="AK2076" s="69"/>
      <c r="AL2076" s="69"/>
      <c r="AM2076" s="6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69"/>
      <c r="AY2076" s="69"/>
      <c r="AZ2076" s="69"/>
      <c r="BA2076" s="69"/>
      <c r="BB2076" s="69"/>
      <c r="BC2076" s="69"/>
      <c r="BD2076" s="69"/>
      <c r="BE2076" s="69"/>
      <c r="BF2076" s="69"/>
      <c r="BG2076" s="69"/>
      <c r="BH2076" s="69"/>
      <c r="BI2076" s="69"/>
      <c r="BJ2076" s="69"/>
      <c r="BK2076" s="69"/>
      <c r="BL2076" s="69"/>
      <c r="BM2076" s="69"/>
      <c r="BN2076" s="69"/>
      <c r="BO2076" s="69"/>
      <c r="BP2076" s="69"/>
      <c r="BQ2076" s="69"/>
      <c r="BR2076" s="69"/>
      <c r="BS2076" s="69"/>
      <c r="BT2076" s="69"/>
    </row>
    <row r="2077" spans="16:72" ht="12.75"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  <c r="AH2077" s="69"/>
      <c r="AI2077" s="69"/>
      <c r="AJ2077" s="69"/>
      <c r="AK2077" s="69"/>
      <c r="AL2077" s="69"/>
      <c r="AM2077" s="6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69"/>
      <c r="AY2077" s="69"/>
      <c r="AZ2077" s="69"/>
      <c r="BA2077" s="69"/>
      <c r="BB2077" s="69"/>
      <c r="BC2077" s="69"/>
      <c r="BD2077" s="69"/>
      <c r="BE2077" s="69"/>
      <c r="BF2077" s="69"/>
      <c r="BG2077" s="69"/>
      <c r="BH2077" s="69"/>
      <c r="BI2077" s="69"/>
      <c r="BJ2077" s="69"/>
      <c r="BK2077" s="69"/>
      <c r="BL2077" s="69"/>
      <c r="BM2077" s="69"/>
      <c r="BN2077" s="69"/>
      <c r="BO2077" s="69"/>
      <c r="BP2077" s="69"/>
      <c r="BQ2077" s="69"/>
      <c r="BR2077" s="69"/>
      <c r="BS2077" s="69"/>
      <c r="BT2077" s="69"/>
    </row>
    <row r="2078" spans="16:72" ht="12.75"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  <c r="BB2078" s="69"/>
      <c r="BC2078" s="69"/>
      <c r="BD2078" s="69"/>
      <c r="BE2078" s="69"/>
      <c r="BF2078" s="69"/>
      <c r="BG2078" s="69"/>
      <c r="BH2078" s="69"/>
      <c r="BI2078" s="69"/>
      <c r="BJ2078" s="69"/>
      <c r="BK2078" s="69"/>
      <c r="BL2078" s="69"/>
      <c r="BM2078" s="69"/>
      <c r="BN2078" s="69"/>
      <c r="BO2078" s="69"/>
      <c r="BP2078" s="69"/>
      <c r="BQ2078" s="69"/>
      <c r="BR2078" s="69"/>
      <c r="BS2078" s="69"/>
      <c r="BT2078" s="69"/>
    </row>
    <row r="2079" spans="16:72" ht="12.75">
      <c r="P2079" s="69"/>
      <c r="Q2079" s="69"/>
      <c r="R2079" s="69"/>
      <c r="S2079" s="69"/>
      <c r="T2079" s="69"/>
      <c r="U2079" s="69"/>
      <c r="V2079" s="69"/>
      <c r="W2079" s="69"/>
      <c r="X2079" s="69"/>
      <c r="Y2079" s="69"/>
      <c r="Z2079" s="69"/>
      <c r="AA2079" s="69"/>
      <c r="AB2079" s="69"/>
      <c r="AC2079" s="69"/>
      <c r="AD2079" s="69"/>
      <c r="AE2079" s="69"/>
      <c r="AF2079" s="69"/>
      <c r="AG2079" s="69"/>
      <c r="AH2079" s="69"/>
      <c r="AI2079" s="69"/>
      <c r="AJ2079" s="69"/>
      <c r="AK2079" s="69"/>
      <c r="AL2079" s="69"/>
      <c r="AM2079" s="69"/>
      <c r="AN2079" s="69"/>
      <c r="AO2079" s="69"/>
      <c r="AP2079" s="69"/>
      <c r="AQ2079" s="69"/>
      <c r="AR2079" s="69"/>
      <c r="AS2079" s="69"/>
      <c r="AT2079" s="69"/>
      <c r="AU2079" s="69"/>
      <c r="AV2079" s="69"/>
      <c r="AW2079" s="69"/>
      <c r="AX2079" s="69"/>
      <c r="AY2079" s="69"/>
      <c r="AZ2079" s="69"/>
      <c r="BA2079" s="69"/>
      <c r="BB2079" s="69"/>
      <c r="BC2079" s="69"/>
      <c r="BD2079" s="69"/>
      <c r="BE2079" s="69"/>
      <c r="BF2079" s="69"/>
      <c r="BG2079" s="69"/>
      <c r="BH2079" s="69"/>
      <c r="BI2079" s="69"/>
      <c r="BJ2079" s="69"/>
      <c r="BK2079" s="69"/>
      <c r="BL2079" s="69"/>
      <c r="BM2079" s="69"/>
      <c r="BN2079" s="69"/>
      <c r="BO2079" s="69"/>
      <c r="BP2079" s="69"/>
      <c r="BQ2079" s="69"/>
      <c r="BR2079" s="69"/>
      <c r="BS2079" s="69"/>
      <c r="BT2079" s="69"/>
    </row>
    <row r="2080" spans="16:72" ht="12.75">
      <c r="P2080" s="69"/>
      <c r="Q2080" s="69"/>
      <c r="R2080" s="69"/>
      <c r="S2080" s="69"/>
      <c r="T2080" s="69"/>
      <c r="U2080" s="69"/>
      <c r="V2080" s="69"/>
      <c r="W2080" s="69"/>
      <c r="X2080" s="69"/>
      <c r="Y2080" s="69"/>
      <c r="Z2080" s="69"/>
      <c r="AA2080" s="69"/>
      <c r="AB2080" s="69"/>
      <c r="AC2080" s="69"/>
      <c r="AD2080" s="69"/>
      <c r="AE2080" s="69"/>
      <c r="AF2080" s="69"/>
      <c r="AG2080" s="69"/>
      <c r="AH2080" s="69"/>
      <c r="AI2080" s="69"/>
      <c r="AJ2080" s="69"/>
      <c r="AK2080" s="69"/>
      <c r="AL2080" s="69"/>
      <c r="AM2080" s="69"/>
      <c r="AN2080" s="69"/>
      <c r="AO2080" s="69"/>
      <c r="AP2080" s="69"/>
      <c r="AQ2080" s="69"/>
      <c r="AR2080" s="69"/>
      <c r="AS2080" s="69"/>
      <c r="AT2080" s="69"/>
      <c r="AU2080" s="69"/>
      <c r="AV2080" s="69"/>
      <c r="AW2080" s="69"/>
      <c r="AX2080" s="69"/>
      <c r="AY2080" s="69"/>
      <c r="AZ2080" s="69"/>
      <c r="BA2080" s="69"/>
      <c r="BB2080" s="69"/>
      <c r="BC2080" s="69"/>
      <c r="BD2080" s="69"/>
      <c r="BE2080" s="69"/>
      <c r="BF2080" s="69"/>
      <c r="BG2080" s="69"/>
      <c r="BH2080" s="69"/>
      <c r="BI2080" s="69"/>
      <c r="BJ2080" s="69"/>
      <c r="BK2080" s="69"/>
      <c r="BL2080" s="69"/>
      <c r="BM2080" s="69"/>
      <c r="BN2080" s="69"/>
      <c r="BO2080" s="69"/>
      <c r="BP2080" s="69"/>
      <c r="BQ2080" s="69"/>
      <c r="BR2080" s="69"/>
      <c r="BS2080" s="69"/>
      <c r="BT2080" s="69"/>
    </row>
    <row r="2081" spans="16:72" ht="12.75">
      <c r="P2081" s="69"/>
      <c r="Q2081" s="69"/>
      <c r="R2081" s="69"/>
      <c r="S2081" s="69"/>
      <c r="T2081" s="69"/>
      <c r="U2081" s="69"/>
      <c r="V2081" s="69"/>
      <c r="W2081" s="69"/>
      <c r="X2081" s="69"/>
      <c r="Y2081" s="69"/>
      <c r="Z2081" s="69"/>
      <c r="AA2081" s="69"/>
      <c r="AB2081" s="69"/>
      <c r="AC2081" s="69"/>
      <c r="AD2081" s="69"/>
      <c r="AE2081" s="69"/>
      <c r="AF2081" s="69"/>
      <c r="AG2081" s="69"/>
      <c r="AH2081" s="69"/>
      <c r="AI2081" s="69"/>
      <c r="AJ2081" s="69"/>
      <c r="AK2081" s="69"/>
      <c r="AL2081" s="69"/>
      <c r="AM2081" s="69"/>
      <c r="AN2081" s="69"/>
      <c r="AO2081" s="69"/>
      <c r="AP2081" s="69"/>
      <c r="AQ2081" s="69"/>
      <c r="AR2081" s="69"/>
      <c r="AS2081" s="69"/>
      <c r="AT2081" s="69"/>
      <c r="AU2081" s="69"/>
      <c r="AV2081" s="69"/>
      <c r="AW2081" s="69"/>
      <c r="AX2081" s="69"/>
      <c r="AY2081" s="69"/>
      <c r="AZ2081" s="69"/>
      <c r="BA2081" s="69"/>
      <c r="BB2081" s="69"/>
      <c r="BC2081" s="69"/>
      <c r="BD2081" s="69"/>
      <c r="BE2081" s="69"/>
      <c r="BF2081" s="69"/>
      <c r="BG2081" s="69"/>
      <c r="BH2081" s="69"/>
      <c r="BI2081" s="69"/>
      <c r="BJ2081" s="69"/>
      <c r="BK2081" s="69"/>
      <c r="BL2081" s="69"/>
      <c r="BM2081" s="69"/>
      <c r="BN2081" s="69"/>
      <c r="BO2081" s="69"/>
      <c r="BP2081" s="69"/>
      <c r="BQ2081" s="69"/>
      <c r="BR2081" s="69"/>
      <c r="BS2081" s="69"/>
      <c r="BT2081" s="69"/>
    </row>
    <row r="2082" spans="16:72" ht="12.75">
      <c r="P2082" s="69"/>
      <c r="Q2082" s="69"/>
      <c r="R2082" s="69"/>
      <c r="S2082" s="69"/>
      <c r="T2082" s="69"/>
      <c r="U2082" s="69"/>
      <c r="V2082" s="69"/>
      <c r="W2082" s="69"/>
      <c r="X2082" s="69"/>
      <c r="Y2082" s="69"/>
      <c r="Z2082" s="69"/>
      <c r="AA2082" s="69"/>
      <c r="AB2082" s="69"/>
      <c r="AC2082" s="69"/>
      <c r="AD2082" s="69"/>
      <c r="AE2082" s="69"/>
      <c r="AF2082" s="69"/>
      <c r="AG2082" s="69"/>
      <c r="AH2082" s="69"/>
      <c r="AI2082" s="69"/>
      <c r="AJ2082" s="69"/>
      <c r="AK2082" s="69"/>
      <c r="AL2082" s="69"/>
      <c r="AM2082" s="69"/>
      <c r="AN2082" s="69"/>
      <c r="AO2082" s="69"/>
      <c r="AP2082" s="69"/>
      <c r="AQ2082" s="69"/>
      <c r="AR2082" s="69"/>
      <c r="AS2082" s="69"/>
      <c r="AT2082" s="69"/>
      <c r="AU2082" s="69"/>
      <c r="AV2082" s="69"/>
      <c r="AW2082" s="69"/>
      <c r="AX2082" s="69"/>
      <c r="AY2082" s="69"/>
      <c r="AZ2082" s="69"/>
      <c r="BA2082" s="69"/>
      <c r="BB2082" s="69"/>
      <c r="BC2082" s="69"/>
      <c r="BD2082" s="69"/>
      <c r="BE2082" s="69"/>
      <c r="BF2082" s="69"/>
      <c r="BG2082" s="69"/>
      <c r="BH2082" s="69"/>
      <c r="BI2082" s="69"/>
      <c r="BJ2082" s="69"/>
      <c r="BK2082" s="69"/>
      <c r="BL2082" s="69"/>
      <c r="BM2082" s="69"/>
      <c r="BN2082" s="69"/>
      <c r="BO2082" s="69"/>
      <c r="BP2082" s="69"/>
      <c r="BQ2082" s="69"/>
      <c r="BR2082" s="69"/>
      <c r="BS2082" s="69"/>
      <c r="BT2082" s="69"/>
    </row>
    <row r="2083" spans="16:72" ht="12.75">
      <c r="P2083" s="69"/>
      <c r="Q2083" s="69"/>
      <c r="R2083" s="69"/>
      <c r="S2083" s="69"/>
      <c r="T2083" s="69"/>
      <c r="U2083" s="69"/>
      <c r="V2083" s="69"/>
      <c r="W2083" s="69"/>
      <c r="X2083" s="69"/>
      <c r="Y2083" s="69"/>
      <c r="Z2083" s="69"/>
      <c r="AA2083" s="69"/>
      <c r="AB2083" s="69"/>
      <c r="AC2083" s="69"/>
      <c r="AD2083" s="69"/>
      <c r="AE2083" s="69"/>
      <c r="AF2083" s="69"/>
      <c r="AG2083" s="69"/>
      <c r="AH2083" s="69"/>
      <c r="AI2083" s="69"/>
      <c r="AJ2083" s="69"/>
      <c r="AK2083" s="69"/>
      <c r="AL2083" s="69"/>
      <c r="AM2083" s="69"/>
      <c r="AN2083" s="69"/>
      <c r="AO2083" s="69"/>
      <c r="AP2083" s="69"/>
      <c r="AQ2083" s="69"/>
      <c r="AR2083" s="69"/>
      <c r="AS2083" s="69"/>
      <c r="AT2083" s="69"/>
      <c r="AU2083" s="69"/>
      <c r="AV2083" s="69"/>
      <c r="AW2083" s="69"/>
      <c r="AX2083" s="69"/>
      <c r="AY2083" s="69"/>
      <c r="AZ2083" s="69"/>
      <c r="BA2083" s="69"/>
      <c r="BB2083" s="69"/>
      <c r="BC2083" s="69"/>
      <c r="BD2083" s="69"/>
      <c r="BE2083" s="69"/>
      <c r="BF2083" s="69"/>
      <c r="BG2083" s="69"/>
      <c r="BH2083" s="69"/>
      <c r="BI2083" s="69"/>
      <c r="BJ2083" s="69"/>
      <c r="BK2083" s="69"/>
      <c r="BL2083" s="69"/>
      <c r="BM2083" s="69"/>
      <c r="BN2083" s="69"/>
      <c r="BO2083" s="69"/>
      <c r="BP2083" s="69"/>
      <c r="BQ2083" s="69"/>
      <c r="BR2083" s="69"/>
      <c r="BS2083" s="69"/>
      <c r="BT2083" s="69"/>
    </row>
    <row r="2084" spans="16:72" ht="12.75">
      <c r="P2084" s="69"/>
      <c r="Q2084" s="69"/>
      <c r="R2084" s="69"/>
      <c r="S2084" s="69"/>
      <c r="T2084" s="69"/>
      <c r="U2084" s="69"/>
      <c r="V2084" s="69"/>
      <c r="W2084" s="69"/>
      <c r="X2084" s="69"/>
      <c r="Y2084" s="69"/>
      <c r="Z2084" s="69"/>
      <c r="AA2084" s="69"/>
      <c r="AB2084" s="69"/>
      <c r="AC2084" s="69"/>
      <c r="AD2084" s="69"/>
      <c r="AE2084" s="69"/>
      <c r="AF2084" s="69"/>
      <c r="AG2084" s="69"/>
      <c r="AH2084" s="69"/>
      <c r="AI2084" s="69"/>
      <c r="AJ2084" s="69"/>
      <c r="AK2084" s="69"/>
      <c r="AL2084" s="69"/>
      <c r="AM2084" s="69"/>
      <c r="AN2084" s="69"/>
      <c r="AO2084" s="69"/>
      <c r="AP2084" s="69"/>
      <c r="AQ2084" s="69"/>
      <c r="AR2084" s="69"/>
      <c r="AS2084" s="69"/>
      <c r="AT2084" s="69"/>
      <c r="AU2084" s="69"/>
      <c r="AV2084" s="69"/>
      <c r="AW2084" s="69"/>
      <c r="AX2084" s="69"/>
      <c r="AY2084" s="69"/>
      <c r="AZ2084" s="69"/>
      <c r="BA2084" s="69"/>
      <c r="BB2084" s="69"/>
      <c r="BC2084" s="69"/>
      <c r="BD2084" s="69"/>
      <c r="BE2084" s="69"/>
      <c r="BF2084" s="69"/>
      <c r="BG2084" s="69"/>
      <c r="BH2084" s="69"/>
      <c r="BI2084" s="69"/>
      <c r="BJ2084" s="69"/>
      <c r="BK2084" s="69"/>
      <c r="BL2084" s="69"/>
      <c r="BM2084" s="69"/>
      <c r="BN2084" s="69"/>
      <c r="BO2084" s="69"/>
      <c r="BP2084" s="69"/>
      <c r="BQ2084" s="69"/>
      <c r="BR2084" s="69"/>
      <c r="BS2084" s="69"/>
      <c r="BT2084" s="69"/>
    </row>
    <row r="2085" spans="16:72" ht="12.75">
      <c r="P2085" s="69"/>
      <c r="Q2085" s="69"/>
      <c r="R2085" s="69"/>
      <c r="S2085" s="69"/>
      <c r="T2085" s="69"/>
      <c r="U2085" s="69"/>
      <c r="V2085" s="69"/>
      <c r="W2085" s="69"/>
      <c r="X2085" s="69"/>
      <c r="Y2085" s="69"/>
      <c r="Z2085" s="69"/>
      <c r="AA2085" s="69"/>
      <c r="AB2085" s="69"/>
      <c r="AC2085" s="69"/>
      <c r="AD2085" s="69"/>
      <c r="AE2085" s="69"/>
      <c r="AF2085" s="69"/>
      <c r="AG2085" s="69"/>
      <c r="AH2085" s="69"/>
      <c r="AI2085" s="69"/>
      <c r="AJ2085" s="69"/>
      <c r="AK2085" s="69"/>
      <c r="AL2085" s="69"/>
      <c r="AM2085" s="69"/>
      <c r="AN2085" s="69"/>
      <c r="AO2085" s="69"/>
      <c r="AP2085" s="69"/>
      <c r="AQ2085" s="69"/>
      <c r="AR2085" s="69"/>
      <c r="AS2085" s="69"/>
      <c r="AT2085" s="69"/>
      <c r="AU2085" s="69"/>
      <c r="AV2085" s="69"/>
      <c r="AW2085" s="69"/>
      <c r="AX2085" s="69"/>
      <c r="AY2085" s="69"/>
      <c r="AZ2085" s="69"/>
      <c r="BA2085" s="69"/>
      <c r="BB2085" s="69"/>
      <c r="BC2085" s="69"/>
      <c r="BD2085" s="69"/>
      <c r="BE2085" s="69"/>
      <c r="BF2085" s="69"/>
      <c r="BG2085" s="69"/>
      <c r="BH2085" s="69"/>
      <c r="BI2085" s="69"/>
      <c r="BJ2085" s="69"/>
      <c r="BK2085" s="69"/>
      <c r="BL2085" s="69"/>
      <c r="BM2085" s="69"/>
      <c r="BN2085" s="69"/>
      <c r="BO2085" s="69"/>
      <c r="BP2085" s="69"/>
      <c r="BQ2085" s="69"/>
      <c r="BR2085" s="69"/>
      <c r="BS2085" s="69"/>
      <c r="BT2085" s="69"/>
    </row>
    <row r="2086" spans="16:72" ht="12.75">
      <c r="P2086" s="69"/>
      <c r="Q2086" s="69"/>
      <c r="R2086" s="69"/>
      <c r="S2086" s="69"/>
      <c r="T2086" s="69"/>
      <c r="U2086" s="69"/>
      <c r="V2086" s="69"/>
      <c r="W2086" s="69"/>
      <c r="X2086" s="69"/>
      <c r="Y2086" s="69"/>
      <c r="Z2086" s="69"/>
      <c r="AA2086" s="69"/>
      <c r="AB2086" s="69"/>
      <c r="AC2086" s="69"/>
      <c r="AD2086" s="69"/>
      <c r="AE2086" s="69"/>
      <c r="AF2086" s="69"/>
      <c r="AG2086" s="69"/>
      <c r="AH2086" s="69"/>
      <c r="AI2086" s="69"/>
      <c r="AJ2086" s="69"/>
      <c r="AK2086" s="69"/>
      <c r="AL2086" s="69"/>
      <c r="AM2086" s="69"/>
      <c r="AN2086" s="69"/>
      <c r="AO2086" s="69"/>
      <c r="AP2086" s="69"/>
      <c r="AQ2086" s="69"/>
      <c r="AR2086" s="69"/>
      <c r="AS2086" s="69"/>
      <c r="AT2086" s="69"/>
      <c r="AU2086" s="69"/>
      <c r="AV2086" s="69"/>
      <c r="AW2086" s="69"/>
      <c r="AX2086" s="69"/>
      <c r="AY2086" s="69"/>
      <c r="AZ2086" s="69"/>
      <c r="BA2086" s="69"/>
      <c r="BB2086" s="69"/>
      <c r="BC2086" s="69"/>
      <c r="BD2086" s="69"/>
      <c r="BE2086" s="69"/>
      <c r="BF2086" s="69"/>
      <c r="BG2086" s="69"/>
      <c r="BH2086" s="69"/>
      <c r="BI2086" s="69"/>
      <c r="BJ2086" s="69"/>
      <c r="BK2086" s="69"/>
      <c r="BL2086" s="69"/>
      <c r="BM2086" s="69"/>
      <c r="BN2086" s="69"/>
      <c r="BO2086" s="69"/>
      <c r="BP2086" s="69"/>
      <c r="BQ2086" s="69"/>
      <c r="BR2086" s="69"/>
      <c r="BS2086" s="69"/>
      <c r="BT2086" s="69"/>
    </row>
    <row r="2087" spans="16:72" ht="12.75">
      <c r="P2087" s="69"/>
      <c r="Q2087" s="69"/>
      <c r="R2087" s="69"/>
      <c r="S2087" s="69"/>
      <c r="T2087" s="69"/>
      <c r="U2087" s="69"/>
      <c r="V2087" s="69"/>
      <c r="W2087" s="69"/>
      <c r="X2087" s="69"/>
      <c r="Y2087" s="69"/>
      <c r="Z2087" s="69"/>
      <c r="AA2087" s="69"/>
      <c r="AB2087" s="69"/>
      <c r="AC2087" s="69"/>
      <c r="AD2087" s="69"/>
      <c r="AE2087" s="69"/>
      <c r="AF2087" s="69"/>
      <c r="AG2087" s="69"/>
      <c r="AH2087" s="69"/>
      <c r="AI2087" s="69"/>
      <c r="AJ2087" s="69"/>
      <c r="AK2087" s="69"/>
      <c r="AL2087" s="69"/>
      <c r="AM2087" s="69"/>
      <c r="AN2087" s="69"/>
      <c r="AO2087" s="69"/>
      <c r="AP2087" s="69"/>
      <c r="AQ2087" s="69"/>
      <c r="AR2087" s="69"/>
      <c r="AS2087" s="69"/>
      <c r="AT2087" s="69"/>
      <c r="AU2087" s="69"/>
      <c r="AV2087" s="69"/>
      <c r="AW2087" s="69"/>
      <c r="AX2087" s="69"/>
      <c r="AY2087" s="69"/>
      <c r="AZ2087" s="69"/>
      <c r="BA2087" s="69"/>
      <c r="BB2087" s="69"/>
      <c r="BC2087" s="69"/>
      <c r="BD2087" s="69"/>
      <c r="BE2087" s="69"/>
      <c r="BF2087" s="69"/>
      <c r="BG2087" s="69"/>
      <c r="BH2087" s="69"/>
      <c r="BI2087" s="69"/>
      <c r="BJ2087" s="69"/>
      <c r="BK2087" s="69"/>
      <c r="BL2087" s="69"/>
      <c r="BM2087" s="69"/>
      <c r="BN2087" s="69"/>
      <c r="BO2087" s="69"/>
      <c r="BP2087" s="69"/>
      <c r="BQ2087" s="69"/>
      <c r="BR2087" s="69"/>
      <c r="BS2087" s="69"/>
      <c r="BT2087" s="69"/>
    </row>
    <row r="2088" spans="16:72" ht="12.75">
      <c r="P2088" s="69"/>
      <c r="Q2088" s="69"/>
      <c r="R2088" s="69"/>
      <c r="S2088" s="69"/>
      <c r="T2088" s="69"/>
      <c r="U2088" s="69"/>
      <c r="V2088" s="69"/>
      <c r="W2088" s="69"/>
      <c r="X2088" s="69"/>
      <c r="Y2088" s="69"/>
      <c r="Z2088" s="69"/>
      <c r="AA2088" s="69"/>
      <c r="AB2088" s="69"/>
      <c r="AC2088" s="69"/>
      <c r="AD2088" s="69"/>
      <c r="AE2088" s="69"/>
      <c r="AF2088" s="69"/>
      <c r="AG2088" s="69"/>
      <c r="AH2088" s="69"/>
      <c r="AI2088" s="69"/>
      <c r="AJ2088" s="69"/>
      <c r="AK2088" s="69"/>
      <c r="AL2088" s="69"/>
      <c r="AM2088" s="69"/>
      <c r="AN2088" s="69"/>
      <c r="AO2088" s="69"/>
      <c r="AP2088" s="69"/>
      <c r="AQ2088" s="69"/>
      <c r="AR2088" s="69"/>
      <c r="AS2088" s="69"/>
      <c r="AT2088" s="69"/>
      <c r="AU2088" s="69"/>
      <c r="AV2088" s="69"/>
      <c r="AW2088" s="69"/>
      <c r="AX2088" s="69"/>
      <c r="AY2088" s="69"/>
      <c r="AZ2088" s="69"/>
      <c r="BA2088" s="69"/>
      <c r="BB2088" s="69"/>
      <c r="BC2088" s="69"/>
      <c r="BD2088" s="69"/>
      <c r="BE2088" s="69"/>
      <c r="BF2088" s="69"/>
      <c r="BG2088" s="69"/>
      <c r="BH2088" s="69"/>
      <c r="BI2088" s="69"/>
      <c r="BJ2088" s="69"/>
      <c r="BK2088" s="69"/>
      <c r="BL2088" s="69"/>
      <c r="BM2088" s="69"/>
      <c r="BN2088" s="69"/>
      <c r="BO2088" s="69"/>
      <c r="BP2088" s="69"/>
      <c r="BQ2088" s="69"/>
      <c r="BR2088" s="69"/>
      <c r="BS2088" s="69"/>
      <c r="BT2088" s="69"/>
    </row>
    <row r="2089" spans="16:72" ht="12.75"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  <c r="AH2089" s="69"/>
      <c r="AI2089" s="69"/>
      <c r="AJ2089" s="69"/>
      <c r="AK2089" s="69"/>
      <c r="AL2089" s="69"/>
      <c r="AM2089" s="6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69"/>
      <c r="AY2089" s="69"/>
      <c r="AZ2089" s="69"/>
      <c r="BA2089" s="69"/>
      <c r="BB2089" s="69"/>
      <c r="BC2089" s="69"/>
      <c r="BD2089" s="69"/>
      <c r="BE2089" s="69"/>
      <c r="BF2089" s="69"/>
      <c r="BG2089" s="69"/>
      <c r="BH2089" s="69"/>
      <c r="BI2089" s="69"/>
      <c r="BJ2089" s="69"/>
      <c r="BK2089" s="69"/>
      <c r="BL2089" s="69"/>
      <c r="BM2089" s="69"/>
      <c r="BN2089" s="69"/>
      <c r="BO2089" s="69"/>
      <c r="BP2089" s="69"/>
      <c r="BQ2089" s="69"/>
      <c r="BR2089" s="69"/>
      <c r="BS2089" s="69"/>
      <c r="BT2089" s="69"/>
    </row>
    <row r="2090" spans="16:72" ht="12.75">
      <c r="P2090" s="69"/>
      <c r="Q2090" s="69"/>
      <c r="R2090" s="69"/>
      <c r="S2090" s="69"/>
      <c r="T2090" s="69"/>
      <c r="U2090" s="69"/>
      <c r="V2090" s="69"/>
      <c r="W2090" s="69"/>
      <c r="X2090" s="69"/>
      <c r="Y2090" s="69"/>
      <c r="Z2090" s="69"/>
      <c r="AA2090" s="69"/>
      <c r="AB2090" s="69"/>
      <c r="AC2090" s="69"/>
      <c r="AD2090" s="69"/>
      <c r="AE2090" s="69"/>
      <c r="AF2090" s="69"/>
      <c r="AG2090" s="69"/>
      <c r="AH2090" s="69"/>
      <c r="AI2090" s="69"/>
      <c r="AJ2090" s="69"/>
      <c r="AK2090" s="69"/>
      <c r="AL2090" s="69"/>
      <c r="AM2090" s="69"/>
      <c r="AN2090" s="69"/>
      <c r="AO2090" s="69"/>
      <c r="AP2090" s="69"/>
      <c r="AQ2090" s="69"/>
      <c r="AR2090" s="69"/>
      <c r="AS2090" s="69"/>
      <c r="AT2090" s="69"/>
      <c r="AU2090" s="69"/>
      <c r="AV2090" s="69"/>
      <c r="AW2090" s="69"/>
      <c r="AX2090" s="69"/>
      <c r="AY2090" s="69"/>
      <c r="AZ2090" s="69"/>
      <c r="BA2090" s="69"/>
      <c r="BB2090" s="69"/>
      <c r="BC2090" s="69"/>
      <c r="BD2090" s="69"/>
      <c r="BE2090" s="69"/>
      <c r="BF2090" s="69"/>
      <c r="BG2090" s="69"/>
      <c r="BH2090" s="69"/>
      <c r="BI2090" s="69"/>
      <c r="BJ2090" s="69"/>
      <c r="BK2090" s="69"/>
      <c r="BL2090" s="69"/>
      <c r="BM2090" s="69"/>
      <c r="BN2090" s="69"/>
      <c r="BO2090" s="69"/>
      <c r="BP2090" s="69"/>
      <c r="BQ2090" s="69"/>
      <c r="BR2090" s="69"/>
      <c r="BS2090" s="69"/>
      <c r="BT2090" s="69"/>
    </row>
    <row r="2091" spans="16:72" ht="12.75">
      <c r="P2091" s="69"/>
      <c r="Q2091" s="69"/>
      <c r="R2091" s="69"/>
      <c r="S2091" s="69"/>
      <c r="T2091" s="69"/>
      <c r="U2091" s="69"/>
      <c r="V2091" s="69"/>
      <c r="W2091" s="69"/>
      <c r="X2091" s="69"/>
      <c r="Y2091" s="69"/>
      <c r="Z2091" s="69"/>
      <c r="AA2091" s="69"/>
      <c r="AB2091" s="69"/>
      <c r="AC2091" s="69"/>
      <c r="AD2091" s="69"/>
      <c r="AE2091" s="69"/>
      <c r="AF2091" s="69"/>
      <c r="AG2091" s="69"/>
      <c r="AH2091" s="69"/>
      <c r="AI2091" s="69"/>
      <c r="AJ2091" s="69"/>
      <c r="AK2091" s="69"/>
      <c r="AL2091" s="69"/>
      <c r="AM2091" s="69"/>
      <c r="AN2091" s="69"/>
      <c r="AO2091" s="69"/>
      <c r="AP2091" s="69"/>
      <c r="AQ2091" s="69"/>
      <c r="AR2091" s="69"/>
      <c r="AS2091" s="69"/>
      <c r="AT2091" s="69"/>
      <c r="AU2091" s="69"/>
      <c r="AV2091" s="69"/>
      <c r="AW2091" s="69"/>
      <c r="AX2091" s="69"/>
      <c r="AY2091" s="69"/>
      <c r="AZ2091" s="69"/>
      <c r="BA2091" s="69"/>
      <c r="BB2091" s="69"/>
      <c r="BC2091" s="69"/>
      <c r="BD2091" s="69"/>
      <c r="BE2091" s="69"/>
      <c r="BF2091" s="69"/>
      <c r="BG2091" s="69"/>
      <c r="BH2091" s="69"/>
      <c r="BI2091" s="69"/>
      <c r="BJ2091" s="69"/>
      <c r="BK2091" s="69"/>
      <c r="BL2091" s="69"/>
      <c r="BM2091" s="69"/>
      <c r="BN2091" s="69"/>
      <c r="BO2091" s="69"/>
      <c r="BP2091" s="69"/>
      <c r="BQ2091" s="69"/>
      <c r="BR2091" s="69"/>
      <c r="BS2091" s="69"/>
      <c r="BT2091" s="69"/>
    </row>
    <row r="2092" spans="16:72" ht="12.75">
      <c r="P2092" s="69"/>
      <c r="Q2092" s="69"/>
      <c r="R2092" s="69"/>
      <c r="S2092" s="69"/>
      <c r="T2092" s="69"/>
      <c r="U2092" s="69"/>
      <c r="V2092" s="69"/>
      <c r="W2092" s="69"/>
      <c r="X2092" s="69"/>
      <c r="Y2092" s="69"/>
      <c r="Z2092" s="69"/>
      <c r="AA2092" s="69"/>
      <c r="AB2092" s="69"/>
      <c r="AC2092" s="69"/>
      <c r="AD2092" s="69"/>
      <c r="AE2092" s="69"/>
      <c r="AF2092" s="69"/>
      <c r="AG2092" s="69"/>
      <c r="AH2092" s="69"/>
      <c r="AI2092" s="69"/>
      <c r="AJ2092" s="69"/>
      <c r="AK2092" s="69"/>
      <c r="AL2092" s="69"/>
      <c r="AM2092" s="69"/>
      <c r="AN2092" s="69"/>
      <c r="AO2092" s="69"/>
      <c r="AP2092" s="69"/>
      <c r="AQ2092" s="69"/>
      <c r="AR2092" s="69"/>
      <c r="AS2092" s="69"/>
      <c r="AT2092" s="69"/>
      <c r="AU2092" s="69"/>
      <c r="AV2092" s="69"/>
      <c r="AW2092" s="69"/>
      <c r="AX2092" s="69"/>
      <c r="AY2092" s="69"/>
      <c r="AZ2092" s="69"/>
      <c r="BA2092" s="69"/>
      <c r="BB2092" s="69"/>
      <c r="BC2092" s="69"/>
      <c r="BD2092" s="69"/>
      <c r="BE2092" s="69"/>
      <c r="BF2092" s="69"/>
      <c r="BG2092" s="69"/>
      <c r="BH2092" s="69"/>
      <c r="BI2092" s="69"/>
      <c r="BJ2092" s="69"/>
      <c r="BK2092" s="69"/>
      <c r="BL2092" s="69"/>
      <c r="BM2092" s="69"/>
      <c r="BN2092" s="69"/>
      <c r="BO2092" s="69"/>
      <c r="BP2092" s="69"/>
      <c r="BQ2092" s="69"/>
      <c r="BR2092" s="69"/>
      <c r="BS2092" s="69"/>
      <c r="BT2092" s="69"/>
    </row>
    <row r="2093" spans="16:72" ht="12.75">
      <c r="P2093" s="69"/>
      <c r="Q2093" s="69"/>
      <c r="R2093" s="69"/>
      <c r="S2093" s="69"/>
      <c r="T2093" s="69"/>
      <c r="U2093" s="69"/>
      <c r="V2093" s="69"/>
      <c r="W2093" s="69"/>
      <c r="X2093" s="69"/>
      <c r="Y2093" s="69"/>
      <c r="Z2093" s="69"/>
      <c r="AA2093" s="69"/>
      <c r="AB2093" s="69"/>
      <c r="AC2093" s="69"/>
      <c r="AD2093" s="69"/>
      <c r="AE2093" s="69"/>
      <c r="AF2093" s="69"/>
      <c r="AG2093" s="69"/>
      <c r="AH2093" s="69"/>
      <c r="AI2093" s="69"/>
      <c r="AJ2093" s="69"/>
      <c r="AK2093" s="69"/>
      <c r="AL2093" s="69"/>
      <c r="AM2093" s="69"/>
      <c r="AN2093" s="69"/>
      <c r="AO2093" s="69"/>
      <c r="AP2093" s="69"/>
      <c r="AQ2093" s="69"/>
      <c r="AR2093" s="69"/>
      <c r="AS2093" s="69"/>
      <c r="AT2093" s="69"/>
      <c r="AU2093" s="69"/>
      <c r="AV2093" s="69"/>
      <c r="AW2093" s="69"/>
      <c r="AX2093" s="69"/>
      <c r="AY2093" s="69"/>
      <c r="AZ2093" s="69"/>
      <c r="BA2093" s="69"/>
      <c r="BB2093" s="69"/>
      <c r="BC2093" s="69"/>
      <c r="BD2093" s="69"/>
      <c r="BE2093" s="69"/>
      <c r="BF2093" s="69"/>
      <c r="BG2093" s="69"/>
      <c r="BH2093" s="69"/>
      <c r="BI2093" s="69"/>
      <c r="BJ2093" s="69"/>
      <c r="BK2093" s="69"/>
      <c r="BL2093" s="69"/>
      <c r="BM2093" s="69"/>
      <c r="BN2093" s="69"/>
      <c r="BO2093" s="69"/>
      <c r="BP2093" s="69"/>
      <c r="BQ2093" s="69"/>
      <c r="BR2093" s="69"/>
      <c r="BS2093" s="69"/>
      <c r="BT2093" s="69"/>
    </row>
    <row r="2094" spans="16:72" ht="12.75">
      <c r="P2094" s="69"/>
      <c r="Q2094" s="69"/>
      <c r="R2094" s="69"/>
      <c r="S2094" s="69"/>
      <c r="T2094" s="69"/>
      <c r="U2094" s="69"/>
      <c r="V2094" s="69"/>
      <c r="W2094" s="69"/>
      <c r="X2094" s="69"/>
      <c r="Y2094" s="69"/>
      <c r="Z2094" s="69"/>
      <c r="AA2094" s="69"/>
      <c r="AB2094" s="69"/>
      <c r="AC2094" s="69"/>
      <c r="AD2094" s="69"/>
      <c r="AE2094" s="69"/>
      <c r="AF2094" s="69"/>
      <c r="AG2094" s="69"/>
      <c r="AH2094" s="69"/>
      <c r="AI2094" s="69"/>
      <c r="AJ2094" s="69"/>
      <c r="AK2094" s="69"/>
      <c r="AL2094" s="69"/>
      <c r="AM2094" s="69"/>
      <c r="AN2094" s="69"/>
      <c r="AO2094" s="69"/>
      <c r="AP2094" s="69"/>
      <c r="AQ2094" s="69"/>
      <c r="AR2094" s="69"/>
      <c r="AS2094" s="69"/>
      <c r="AT2094" s="69"/>
      <c r="AU2094" s="69"/>
      <c r="AV2094" s="69"/>
      <c r="AW2094" s="69"/>
      <c r="AX2094" s="69"/>
      <c r="AY2094" s="69"/>
      <c r="AZ2094" s="69"/>
      <c r="BA2094" s="69"/>
      <c r="BB2094" s="69"/>
      <c r="BC2094" s="69"/>
      <c r="BD2094" s="69"/>
      <c r="BE2094" s="69"/>
      <c r="BF2094" s="69"/>
      <c r="BG2094" s="69"/>
      <c r="BH2094" s="69"/>
      <c r="BI2094" s="69"/>
      <c r="BJ2094" s="69"/>
      <c r="BK2094" s="69"/>
      <c r="BL2094" s="69"/>
      <c r="BM2094" s="69"/>
      <c r="BN2094" s="69"/>
      <c r="BO2094" s="69"/>
      <c r="BP2094" s="69"/>
      <c r="BQ2094" s="69"/>
      <c r="BR2094" s="69"/>
      <c r="BS2094" s="69"/>
      <c r="BT2094" s="69"/>
    </row>
    <row r="2095" spans="16:72" ht="12.75">
      <c r="P2095" s="69"/>
      <c r="Q2095" s="69"/>
      <c r="R2095" s="69"/>
      <c r="S2095" s="69"/>
      <c r="T2095" s="69"/>
      <c r="U2095" s="69"/>
      <c r="V2095" s="69"/>
      <c r="W2095" s="69"/>
      <c r="X2095" s="69"/>
      <c r="Y2095" s="69"/>
      <c r="Z2095" s="69"/>
      <c r="AA2095" s="69"/>
      <c r="AB2095" s="69"/>
      <c r="AC2095" s="69"/>
      <c r="AD2095" s="69"/>
      <c r="AE2095" s="69"/>
      <c r="AF2095" s="69"/>
      <c r="AG2095" s="69"/>
      <c r="AH2095" s="69"/>
      <c r="AI2095" s="69"/>
      <c r="AJ2095" s="69"/>
      <c r="AK2095" s="69"/>
      <c r="AL2095" s="69"/>
      <c r="AM2095" s="69"/>
      <c r="AN2095" s="69"/>
      <c r="AO2095" s="69"/>
      <c r="AP2095" s="69"/>
      <c r="AQ2095" s="69"/>
      <c r="AR2095" s="69"/>
      <c r="AS2095" s="69"/>
      <c r="AT2095" s="69"/>
      <c r="AU2095" s="69"/>
      <c r="AV2095" s="69"/>
      <c r="AW2095" s="69"/>
      <c r="AX2095" s="69"/>
      <c r="AY2095" s="69"/>
      <c r="AZ2095" s="69"/>
      <c r="BA2095" s="69"/>
      <c r="BB2095" s="69"/>
      <c r="BC2095" s="69"/>
      <c r="BD2095" s="69"/>
      <c r="BE2095" s="69"/>
      <c r="BF2095" s="69"/>
      <c r="BG2095" s="69"/>
      <c r="BH2095" s="69"/>
      <c r="BI2095" s="69"/>
      <c r="BJ2095" s="69"/>
      <c r="BK2095" s="69"/>
      <c r="BL2095" s="69"/>
      <c r="BM2095" s="69"/>
      <c r="BN2095" s="69"/>
      <c r="BO2095" s="69"/>
      <c r="BP2095" s="69"/>
      <c r="BQ2095" s="69"/>
      <c r="BR2095" s="69"/>
      <c r="BS2095" s="69"/>
      <c r="BT2095" s="69"/>
    </row>
    <row r="2096" spans="16:72" ht="12.75">
      <c r="P2096" s="69"/>
      <c r="Q2096" s="69"/>
      <c r="R2096" s="69"/>
      <c r="S2096" s="69"/>
      <c r="T2096" s="69"/>
      <c r="U2096" s="69"/>
      <c r="V2096" s="69"/>
      <c r="W2096" s="69"/>
      <c r="X2096" s="69"/>
      <c r="Y2096" s="69"/>
      <c r="Z2096" s="69"/>
      <c r="AA2096" s="69"/>
      <c r="AB2096" s="69"/>
      <c r="AC2096" s="69"/>
      <c r="AD2096" s="69"/>
      <c r="AE2096" s="69"/>
      <c r="AF2096" s="69"/>
      <c r="AG2096" s="69"/>
      <c r="AH2096" s="69"/>
      <c r="AI2096" s="69"/>
      <c r="AJ2096" s="69"/>
      <c r="AK2096" s="69"/>
      <c r="AL2096" s="69"/>
      <c r="AM2096" s="69"/>
      <c r="AN2096" s="69"/>
      <c r="AO2096" s="69"/>
      <c r="AP2096" s="69"/>
      <c r="AQ2096" s="69"/>
      <c r="AR2096" s="69"/>
      <c r="AS2096" s="69"/>
      <c r="AT2096" s="69"/>
      <c r="AU2096" s="69"/>
      <c r="AV2096" s="69"/>
      <c r="AW2096" s="69"/>
      <c r="AX2096" s="69"/>
      <c r="AY2096" s="69"/>
      <c r="AZ2096" s="69"/>
      <c r="BA2096" s="69"/>
      <c r="BB2096" s="69"/>
      <c r="BC2096" s="69"/>
      <c r="BD2096" s="69"/>
      <c r="BE2096" s="69"/>
      <c r="BF2096" s="69"/>
      <c r="BG2096" s="69"/>
      <c r="BH2096" s="69"/>
      <c r="BI2096" s="69"/>
      <c r="BJ2096" s="69"/>
      <c r="BK2096" s="69"/>
      <c r="BL2096" s="69"/>
      <c r="BM2096" s="69"/>
      <c r="BN2096" s="69"/>
      <c r="BO2096" s="69"/>
      <c r="BP2096" s="69"/>
      <c r="BQ2096" s="69"/>
      <c r="BR2096" s="69"/>
      <c r="BS2096" s="69"/>
      <c r="BT2096" s="69"/>
    </row>
    <row r="2097" spans="16:72" ht="12.75">
      <c r="P2097" s="69"/>
      <c r="Q2097" s="69"/>
      <c r="R2097" s="69"/>
      <c r="S2097" s="69"/>
      <c r="T2097" s="69"/>
      <c r="U2097" s="69"/>
      <c r="V2097" s="69"/>
      <c r="W2097" s="69"/>
      <c r="X2097" s="69"/>
      <c r="Y2097" s="69"/>
      <c r="Z2097" s="69"/>
      <c r="AA2097" s="69"/>
      <c r="AB2097" s="69"/>
      <c r="AC2097" s="69"/>
      <c r="AD2097" s="69"/>
      <c r="AE2097" s="69"/>
      <c r="AF2097" s="69"/>
      <c r="AG2097" s="69"/>
      <c r="AH2097" s="69"/>
      <c r="AI2097" s="69"/>
      <c r="AJ2097" s="69"/>
      <c r="AK2097" s="69"/>
      <c r="AL2097" s="69"/>
      <c r="AM2097" s="69"/>
      <c r="AN2097" s="69"/>
      <c r="AO2097" s="69"/>
      <c r="AP2097" s="69"/>
      <c r="AQ2097" s="69"/>
      <c r="AR2097" s="69"/>
      <c r="AS2097" s="69"/>
      <c r="AT2097" s="69"/>
      <c r="AU2097" s="69"/>
      <c r="AV2097" s="69"/>
      <c r="AW2097" s="69"/>
      <c r="AX2097" s="69"/>
      <c r="AY2097" s="69"/>
      <c r="AZ2097" s="69"/>
      <c r="BA2097" s="69"/>
      <c r="BB2097" s="69"/>
      <c r="BC2097" s="69"/>
      <c r="BD2097" s="69"/>
      <c r="BE2097" s="69"/>
      <c r="BF2097" s="69"/>
      <c r="BG2097" s="69"/>
      <c r="BH2097" s="69"/>
      <c r="BI2097" s="69"/>
      <c r="BJ2097" s="69"/>
      <c r="BK2097" s="69"/>
      <c r="BL2097" s="69"/>
      <c r="BM2097" s="69"/>
      <c r="BN2097" s="69"/>
      <c r="BO2097" s="69"/>
      <c r="BP2097" s="69"/>
      <c r="BQ2097" s="69"/>
      <c r="BR2097" s="69"/>
      <c r="BS2097" s="69"/>
      <c r="BT2097" s="69"/>
    </row>
    <row r="2098" spans="16:72" ht="12.75">
      <c r="P2098" s="69"/>
      <c r="Q2098" s="69"/>
      <c r="R2098" s="69"/>
      <c r="S2098" s="69"/>
      <c r="T2098" s="69"/>
      <c r="U2098" s="69"/>
      <c r="V2098" s="69"/>
      <c r="W2098" s="69"/>
      <c r="X2098" s="69"/>
      <c r="Y2098" s="69"/>
      <c r="Z2098" s="69"/>
      <c r="AA2098" s="69"/>
      <c r="AB2098" s="69"/>
      <c r="AC2098" s="69"/>
      <c r="AD2098" s="69"/>
      <c r="AE2098" s="69"/>
      <c r="AF2098" s="69"/>
      <c r="AG2098" s="69"/>
      <c r="AH2098" s="69"/>
      <c r="AI2098" s="69"/>
      <c r="AJ2098" s="69"/>
      <c r="AK2098" s="69"/>
      <c r="AL2098" s="69"/>
      <c r="AM2098" s="69"/>
      <c r="AN2098" s="69"/>
      <c r="AO2098" s="69"/>
      <c r="AP2098" s="69"/>
      <c r="AQ2098" s="69"/>
      <c r="AR2098" s="69"/>
      <c r="AS2098" s="69"/>
      <c r="AT2098" s="69"/>
      <c r="AU2098" s="69"/>
      <c r="AV2098" s="69"/>
      <c r="AW2098" s="69"/>
      <c r="AX2098" s="69"/>
      <c r="AY2098" s="69"/>
      <c r="AZ2098" s="69"/>
      <c r="BA2098" s="69"/>
      <c r="BB2098" s="69"/>
      <c r="BC2098" s="69"/>
      <c r="BD2098" s="69"/>
      <c r="BE2098" s="69"/>
      <c r="BF2098" s="69"/>
      <c r="BG2098" s="69"/>
      <c r="BH2098" s="69"/>
      <c r="BI2098" s="69"/>
      <c r="BJ2098" s="69"/>
      <c r="BK2098" s="69"/>
      <c r="BL2098" s="69"/>
      <c r="BM2098" s="69"/>
      <c r="BN2098" s="69"/>
      <c r="BO2098" s="69"/>
      <c r="BP2098" s="69"/>
      <c r="BQ2098" s="69"/>
      <c r="BR2098" s="69"/>
      <c r="BS2098" s="69"/>
      <c r="BT2098" s="69"/>
    </row>
    <row r="2099" spans="16:72" ht="12.75">
      <c r="P2099" s="69"/>
      <c r="Q2099" s="69"/>
      <c r="R2099" s="69"/>
      <c r="S2099" s="69"/>
      <c r="T2099" s="69"/>
      <c r="U2099" s="69"/>
      <c r="V2099" s="69"/>
      <c r="W2099" s="69"/>
      <c r="X2099" s="69"/>
      <c r="Y2099" s="69"/>
      <c r="Z2099" s="69"/>
      <c r="AA2099" s="69"/>
      <c r="AB2099" s="69"/>
      <c r="AC2099" s="69"/>
      <c r="AD2099" s="69"/>
      <c r="AE2099" s="69"/>
      <c r="AF2099" s="69"/>
      <c r="AG2099" s="69"/>
      <c r="AH2099" s="69"/>
      <c r="AI2099" s="69"/>
      <c r="AJ2099" s="69"/>
      <c r="AK2099" s="69"/>
      <c r="AL2099" s="69"/>
      <c r="AM2099" s="69"/>
      <c r="AN2099" s="69"/>
      <c r="AO2099" s="69"/>
      <c r="AP2099" s="69"/>
      <c r="AQ2099" s="69"/>
      <c r="AR2099" s="69"/>
      <c r="AS2099" s="69"/>
      <c r="AT2099" s="69"/>
      <c r="AU2099" s="69"/>
      <c r="AV2099" s="69"/>
      <c r="AW2099" s="69"/>
      <c r="AX2099" s="69"/>
      <c r="AY2099" s="69"/>
      <c r="AZ2099" s="69"/>
      <c r="BA2099" s="69"/>
      <c r="BB2099" s="69"/>
      <c r="BC2099" s="69"/>
      <c r="BD2099" s="69"/>
      <c r="BE2099" s="69"/>
      <c r="BF2099" s="69"/>
      <c r="BG2099" s="69"/>
      <c r="BH2099" s="69"/>
      <c r="BI2099" s="69"/>
      <c r="BJ2099" s="69"/>
      <c r="BK2099" s="69"/>
      <c r="BL2099" s="69"/>
      <c r="BM2099" s="69"/>
      <c r="BN2099" s="69"/>
      <c r="BO2099" s="69"/>
      <c r="BP2099" s="69"/>
      <c r="BQ2099" s="69"/>
      <c r="BR2099" s="69"/>
      <c r="BS2099" s="69"/>
      <c r="BT2099" s="69"/>
    </row>
    <row r="2100" spans="16:72" ht="12.75"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  <c r="AH2100" s="69"/>
      <c r="AI2100" s="69"/>
      <c r="AJ2100" s="69"/>
      <c r="AK2100" s="69"/>
      <c r="AL2100" s="69"/>
      <c r="AM2100" s="6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69"/>
      <c r="AY2100" s="69"/>
      <c r="AZ2100" s="69"/>
      <c r="BA2100" s="69"/>
      <c r="BB2100" s="69"/>
      <c r="BC2100" s="69"/>
      <c r="BD2100" s="69"/>
      <c r="BE2100" s="69"/>
      <c r="BF2100" s="69"/>
      <c r="BG2100" s="69"/>
      <c r="BH2100" s="69"/>
      <c r="BI2100" s="69"/>
      <c r="BJ2100" s="69"/>
      <c r="BK2100" s="69"/>
      <c r="BL2100" s="69"/>
      <c r="BM2100" s="69"/>
      <c r="BN2100" s="69"/>
      <c r="BO2100" s="69"/>
      <c r="BP2100" s="69"/>
      <c r="BQ2100" s="69"/>
      <c r="BR2100" s="69"/>
      <c r="BS2100" s="69"/>
      <c r="BT2100" s="69"/>
    </row>
    <row r="2101" spans="16:72" ht="12.75">
      <c r="P2101" s="69"/>
      <c r="Q2101" s="69"/>
      <c r="R2101" s="69"/>
      <c r="S2101" s="69"/>
      <c r="T2101" s="69"/>
      <c r="U2101" s="69"/>
      <c r="V2101" s="69"/>
      <c r="W2101" s="69"/>
      <c r="X2101" s="69"/>
      <c r="Y2101" s="69"/>
      <c r="Z2101" s="69"/>
      <c r="AA2101" s="69"/>
      <c r="AB2101" s="69"/>
      <c r="AC2101" s="69"/>
      <c r="AD2101" s="69"/>
      <c r="AE2101" s="69"/>
      <c r="AF2101" s="69"/>
      <c r="AG2101" s="69"/>
      <c r="AH2101" s="69"/>
      <c r="AI2101" s="69"/>
      <c r="AJ2101" s="69"/>
      <c r="AK2101" s="69"/>
      <c r="AL2101" s="69"/>
      <c r="AM2101" s="69"/>
      <c r="AN2101" s="69"/>
      <c r="AO2101" s="69"/>
      <c r="AP2101" s="69"/>
      <c r="AQ2101" s="69"/>
      <c r="AR2101" s="69"/>
      <c r="AS2101" s="69"/>
      <c r="AT2101" s="69"/>
      <c r="AU2101" s="69"/>
      <c r="AV2101" s="69"/>
      <c r="AW2101" s="69"/>
      <c r="AX2101" s="69"/>
      <c r="AY2101" s="69"/>
      <c r="AZ2101" s="69"/>
      <c r="BA2101" s="69"/>
      <c r="BB2101" s="69"/>
      <c r="BC2101" s="69"/>
      <c r="BD2101" s="69"/>
      <c r="BE2101" s="69"/>
      <c r="BF2101" s="69"/>
      <c r="BG2101" s="69"/>
      <c r="BH2101" s="69"/>
      <c r="BI2101" s="69"/>
      <c r="BJ2101" s="69"/>
      <c r="BK2101" s="69"/>
      <c r="BL2101" s="69"/>
      <c r="BM2101" s="69"/>
      <c r="BN2101" s="69"/>
      <c r="BO2101" s="69"/>
      <c r="BP2101" s="69"/>
      <c r="BQ2101" s="69"/>
      <c r="BR2101" s="69"/>
      <c r="BS2101" s="69"/>
      <c r="BT2101" s="69"/>
    </row>
    <row r="2102" spans="16:72" ht="12.75">
      <c r="P2102" s="69"/>
      <c r="Q2102" s="69"/>
      <c r="R2102" s="69"/>
      <c r="S2102" s="69"/>
      <c r="T2102" s="69"/>
      <c r="U2102" s="69"/>
      <c r="V2102" s="69"/>
      <c r="W2102" s="69"/>
      <c r="X2102" s="69"/>
      <c r="Y2102" s="69"/>
      <c r="Z2102" s="69"/>
      <c r="AA2102" s="69"/>
      <c r="AB2102" s="69"/>
      <c r="AC2102" s="69"/>
      <c r="AD2102" s="69"/>
      <c r="AE2102" s="69"/>
      <c r="AF2102" s="69"/>
      <c r="AG2102" s="69"/>
      <c r="AH2102" s="69"/>
      <c r="AI2102" s="69"/>
      <c r="AJ2102" s="69"/>
      <c r="AK2102" s="69"/>
      <c r="AL2102" s="69"/>
      <c r="AM2102" s="69"/>
      <c r="AN2102" s="69"/>
      <c r="AO2102" s="69"/>
      <c r="AP2102" s="69"/>
      <c r="AQ2102" s="69"/>
      <c r="AR2102" s="69"/>
      <c r="AS2102" s="69"/>
      <c r="AT2102" s="69"/>
      <c r="AU2102" s="69"/>
      <c r="AV2102" s="69"/>
      <c r="AW2102" s="69"/>
      <c r="AX2102" s="69"/>
      <c r="AY2102" s="69"/>
      <c r="AZ2102" s="69"/>
      <c r="BA2102" s="69"/>
      <c r="BB2102" s="69"/>
      <c r="BC2102" s="69"/>
      <c r="BD2102" s="69"/>
      <c r="BE2102" s="69"/>
      <c r="BF2102" s="69"/>
      <c r="BG2102" s="69"/>
      <c r="BH2102" s="69"/>
      <c r="BI2102" s="69"/>
      <c r="BJ2102" s="69"/>
      <c r="BK2102" s="69"/>
      <c r="BL2102" s="69"/>
      <c r="BM2102" s="69"/>
      <c r="BN2102" s="69"/>
      <c r="BO2102" s="69"/>
      <c r="BP2102" s="69"/>
      <c r="BQ2102" s="69"/>
      <c r="BR2102" s="69"/>
      <c r="BS2102" s="69"/>
      <c r="BT2102" s="69"/>
    </row>
    <row r="2103" spans="16:72" ht="12.75">
      <c r="P2103" s="69"/>
      <c r="Q2103" s="69"/>
      <c r="R2103" s="69"/>
      <c r="S2103" s="69"/>
      <c r="T2103" s="69"/>
      <c r="U2103" s="69"/>
      <c r="V2103" s="69"/>
      <c r="W2103" s="69"/>
      <c r="X2103" s="69"/>
      <c r="Y2103" s="69"/>
      <c r="Z2103" s="69"/>
      <c r="AA2103" s="69"/>
      <c r="AB2103" s="69"/>
      <c r="AC2103" s="69"/>
      <c r="AD2103" s="69"/>
      <c r="AE2103" s="69"/>
      <c r="AF2103" s="69"/>
      <c r="AG2103" s="69"/>
      <c r="AH2103" s="69"/>
      <c r="AI2103" s="69"/>
      <c r="AJ2103" s="69"/>
      <c r="AK2103" s="69"/>
      <c r="AL2103" s="69"/>
      <c r="AM2103" s="69"/>
      <c r="AN2103" s="69"/>
      <c r="AO2103" s="69"/>
      <c r="AP2103" s="69"/>
      <c r="AQ2103" s="69"/>
      <c r="AR2103" s="69"/>
      <c r="AS2103" s="69"/>
      <c r="AT2103" s="69"/>
      <c r="AU2103" s="69"/>
      <c r="AV2103" s="69"/>
      <c r="AW2103" s="69"/>
      <c r="AX2103" s="69"/>
      <c r="AY2103" s="69"/>
      <c r="AZ2103" s="69"/>
      <c r="BA2103" s="69"/>
      <c r="BB2103" s="69"/>
      <c r="BC2103" s="69"/>
      <c r="BD2103" s="69"/>
      <c r="BE2103" s="69"/>
      <c r="BF2103" s="69"/>
      <c r="BG2103" s="69"/>
      <c r="BH2103" s="69"/>
      <c r="BI2103" s="69"/>
      <c r="BJ2103" s="69"/>
      <c r="BK2103" s="69"/>
      <c r="BL2103" s="69"/>
      <c r="BM2103" s="69"/>
      <c r="BN2103" s="69"/>
      <c r="BO2103" s="69"/>
      <c r="BP2103" s="69"/>
      <c r="BQ2103" s="69"/>
      <c r="BR2103" s="69"/>
      <c r="BS2103" s="69"/>
      <c r="BT2103" s="69"/>
    </row>
    <row r="2104" spans="16:72" ht="12.75">
      <c r="P2104" s="69"/>
      <c r="Q2104" s="69"/>
      <c r="R2104" s="69"/>
      <c r="S2104" s="69"/>
      <c r="T2104" s="69"/>
      <c r="U2104" s="69"/>
      <c r="V2104" s="69"/>
      <c r="W2104" s="69"/>
      <c r="X2104" s="69"/>
      <c r="Y2104" s="69"/>
      <c r="Z2104" s="69"/>
      <c r="AA2104" s="69"/>
      <c r="AB2104" s="69"/>
      <c r="AC2104" s="69"/>
      <c r="AD2104" s="69"/>
      <c r="AE2104" s="69"/>
      <c r="AF2104" s="69"/>
      <c r="AG2104" s="69"/>
      <c r="AH2104" s="69"/>
      <c r="AI2104" s="69"/>
      <c r="AJ2104" s="69"/>
      <c r="AK2104" s="69"/>
      <c r="AL2104" s="69"/>
      <c r="AM2104" s="69"/>
      <c r="AN2104" s="69"/>
      <c r="AO2104" s="69"/>
      <c r="AP2104" s="69"/>
      <c r="AQ2104" s="69"/>
      <c r="AR2104" s="69"/>
      <c r="AS2104" s="69"/>
      <c r="AT2104" s="69"/>
      <c r="AU2104" s="69"/>
      <c r="AV2104" s="69"/>
      <c r="AW2104" s="69"/>
      <c r="AX2104" s="69"/>
      <c r="AY2104" s="69"/>
      <c r="AZ2104" s="69"/>
      <c r="BA2104" s="69"/>
      <c r="BB2104" s="69"/>
      <c r="BC2104" s="69"/>
      <c r="BD2104" s="69"/>
      <c r="BE2104" s="69"/>
      <c r="BF2104" s="69"/>
      <c r="BG2104" s="69"/>
      <c r="BH2104" s="69"/>
      <c r="BI2104" s="69"/>
      <c r="BJ2104" s="69"/>
      <c r="BK2104" s="69"/>
      <c r="BL2104" s="69"/>
      <c r="BM2104" s="69"/>
      <c r="BN2104" s="69"/>
      <c r="BO2104" s="69"/>
      <c r="BP2104" s="69"/>
      <c r="BQ2104" s="69"/>
      <c r="BR2104" s="69"/>
      <c r="BS2104" s="69"/>
      <c r="BT2104" s="69"/>
    </row>
    <row r="2105" spans="16:72" ht="12.75">
      <c r="P2105" s="69"/>
      <c r="Q2105" s="69"/>
      <c r="R2105" s="69"/>
      <c r="S2105" s="69"/>
      <c r="T2105" s="69"/>
      <c r="U2105" s="69"/>
      <c r="V2105" s="69"/>
      <c r="W2105" s="69"/>
      <c r="X2105" s="69"/>
      <c r="Y2105" s="69"/>
      <c r="Z2105" s="69"/>
      <c r="AA2105" s="69"/>
      <c r="AB2105" s="69"/>
      <c r="AC2105" s="69"/>
      <c r="AD2105" s="69"/>
      <c r="AE2105" s="69"/>
      <c r="AF2105" s="69"/>
      <c r="AG2105" s="69"/>
      <c r="AH2105" s="69"/>
      <c r="AI2105" s="69"/>
      <c r="AJ2105" s="69"/>
      <c r="AK2105" s="69"/>
      <c r="AL2105" s="69"/>
      <c r="AM2105" s="69"/>
      <c r="AN2105" s="69"/>
      <c r="AO2105" s="69"/>
      <c r="AP2105" s="69"/>
      <c r="AQ2105" s="69"/>
      <c r="AR2105" s="69"/>
      <c r="AS2105" s="69"/>
      <c r="AT2105" s="69"/>
      <c r="AU2105" s="69"/>
      <c r="AV2105" s="69"/>
      <c r="AW2105" s="69"/>
      <c r="AX2105" s="69"/>
      <c r="AY2105" s="69"/>
      <c r="AZ2105" s="69"/>
      <c r="BA2105" s="69"/>
      <c r="BB2105" s="69"/>
      <c r="BC2105" s="69"/>
      <c r="BD2105" s="69"/>
      <c r="BE2105" s="69"/>
      <c r="BF2105" s="69"/>
      <c r="BG2105" s="69"/>
      <c r="BH2105" s="69"/>
      <c r="BI2105" s="69"/>
      <c r="BJ2105" s="69"/>
      <c r="BK2105" s="69"/>
      <c r="BL2105" s="69"/>
      <c r="BM2105" s="69"/>
      <c r="BN2105" s="69"/>
      <c r="BO2105" s="69"/>
      <c r="BP2105" s="69"/>
      <c r="BQ2105" s="69"/>
      <c r="BR2105" s="69"/>
      <c r="BS2105" s="69"/>
      <c r="BT2105" s="69"/>
    </row>
    <row r="2106" spans="16:72" ht="12.75">
      <c r="P2106" s="69"/>
      <c r="Q2106" s="69"/>
      <c r="R2106" s="69"/>
      <c r="S2106" s="69"/>
      <c r="T2106" s="69"/>
      <c r="U2106" s="69"/>
      <c r="V2106" s="69"/>
      <c r="W2106" s="69"/>
      <c r="X2106" s="69"/>
      <c r="Y2106" s="69"/>
      <c r="Z2106" s="69"/>
      <c r="AA2106" s="69"/>
      <c r="AB2106" s="69"/>
      <c r="AC2106" s="69"/>
      <c r="AD2106" s="69"/>
      <c r="AE2106" s="69"/>
      <c r="AF2106" s="69"/>
      <c r="AG2106" s="69"/>
      <c r="AH2106" s="69"/>
      <c r="AI2106" s="69"/>
      <c r="AJ2106" s="69"/>
      <c r="AK2106" s="69"/>
      <c r="AL2106" s="69"/>
      <c r="AM2106" s="69"/>
      <c r="AN2106" s="69"/>
      <c r="AO2106" s="69"/>
      <c r="AP2106" s="69"/>
      <c r="AQ2106" s="69"/>
      <c r="AR2106" s="69"/>
      <c r="AS2106" s="69"/>
      <c r="AT2106" s="69"/>
      <c r="AU2106" s="69"/>
      <c r="AV2106" s="69"/>
      <c r="AW2106" s="69"/>
      <c r="AX2106" s="69"/>
      <c r="AY2106" s="69"/>
      <c r="AZ2106" s="69"/>
      <c r="BA2106" s="69"/>
      <c r="BB2106" s="69"/>
      <c r="BC2106" s="69"/>
      <c r="BD2106" s="69"/>
      <c r="BE2106" s="69"/>
      <c r="BF2106" s="69"/>
      <c r="BG2106" s="69"/>
      <c r="BH2106" s="69"/>
      <c r="BI2106" s="69"/>
      <c r="BJ2106" s="69"/>
      <c r="BK2106" s="69"/>
      <c r="BL2106" s="69"/>
      <c r="BM2106" s="69"/>
      <c r="BN2106" s="69"/>
      <c r="BO2106" s="69"/>
      <c r="BP2106" s="69"/>
      <c r="BQ2106" s="69"/>
      <c r="BR2106" s="69"/>
      <c r="BS2106" s="69"/>
      <c r="BT2106" s="69"/>
    </row>
    <row r="2107" spans="16:72" ht="12.75">
      <c r="P2107" s="69"/>
      <c r="Q2107" s="69"/>
      <c r="R2107" s="69"/>
      <c r="S2107" s="69"/>
      <c r="T2107" s="69"/>
      <c r="U2107" s="69"/>
      <c r="V2107" s="69"/>
      <c r="W2107" s="69"/>
      <c r="X2107" s="69"/>
      <c r="Y2107" s="69"/>
      <c r="Z2107" s="69"/>
      <c r="AA2107" s="69"/>
      <c r="AB2107" s="69"/>
      <c r="AC2107" s="69"/>
      <c r="AD2107" s="69"/>
      <c r="AE2107" s="69"/>
      <c r="AF2107" s="69"/>
      <c r="AG2107" s="69"/>
      <c r="AH2107" s="69"/>
      <c r="AI2107" s="69"/>
      <c r="AJ2107" s="69"/>
      <c r="AK2107" s="69"/>
      <c r="AL2107" s="69"/>
      <c r="AM2107" s="69"/>
      <c r="AN2107" s="69"/>
      <c r="AO2107" s="69"/>
      <c r="AP2107" s="69"/>
      <c r="AQ2107" s="69"/>
      <c r="AR2107" s="69"/>
      <c r="AS2107" s="69"/>
      <c r="AT2107" s="69"/>
      <c r="AU2107" s="69"/>
      <c r="AV2107" s="69"/>
      <c r="AW2107" s="69"/>
      <c r="AX2107" s="69"/>
      <c r="AY2107" s="69"/>
      <c r="AZ2107" s="69"/>
      <c r="BA2107" s="69"/>
      <c r="BB2107" s="69"/>
      <c r="BC2107" s="69"/>
      <c r="BD2107" s="69"/>
      <c r="BE2107" s="69"/>
      <c r="BF2107" s="69"/>
      <c r="BG2107" s="69"/>
      <c r="BH2107" s="69"/>
      <c r="BI2107" s="69"/>
      <c r="BJ2107" s="69"/>
      <c r="BK2107" s="69"/>
      <c r="BL2107" s="69"/>
      <c r="BM2107" s="69"/>
      <c r="BN2107" s="69"/>
      <c r="BO2107" s="69"/>
      <c r="BP2107" s="69"/>
      <c r="BQ2107" s="69"/>
      <c r="BR2107" s="69"/>
      <c r="BS2107" s="69"/>
      <c r="BT2107" s="69"/>
    </row>
    <row r="2108" spans="16:72" ht="12.75">
      <c r="P2108" s="69"/>
      <c r="Q2108" s="69"/>
      <c r="R2108" s="69"/>
      <c r="S2108" s="69"/>
      <c r="T2108" s="69"/>
      <c r="U2108" s="69"/>
      <c r="V2108" s="69"/>
      <c r="W2108" s="69"/>
      <c r="X2108" s="69"/>
      <c r="Y2108" s="69"/>
      <c r="Z2108" s="69"/>
      <c r="AA2108" s="69"/>
      <c r="AB2108" s="69"/>
      <c r="AC2108" s="69"/>
      <c r="AD2108" s="69"/>
      <c r="AE2108" s="69"/>
      <c r="AF2108" s="69"/>
      <c r="AG2108" s="69"/>
      <c r="AH2108" s="69"/>
      <c r="AI2108" s="69"/>
      <c r="AJ2108" s="69"/>
      <c r="AK2108" s="69"/>
      <c r="AL2108" s="69"/>
      <c r="AM2108" s="69"/>
      <c r="AN2108" s="69"/>
      <c r="AO2108" s="69"/>
      <c r="AP2108" s="69"/>
      <c r="AQ2108" s="69"/>
      <c r="AR2108" s="69"/>
      <c r="AS2108" s="69"/>
      <c r="AT2108" s="69"/>
      <c r="AU2108" s="69"/>
      <c r="AV2108" s="69"/>
      <c r="AW2108" s="69"/>
      <c r="AX2108" s="69"/>
      <c r="AY2108" s="69"/>
      <c r="AZ2108" s="69"/>
      <c r="BA2108" s="69"/>
      <c r="BB2108" s="69"/>
      <c r="BC2108" s="69"/>
      <c r="BD2108" s="69"/>
      <c r="BE2108" s="69"/>
      <c r="BF2108" s="69"/>
      <c r="BG2108" s="69"/>
      <c r="BH2108" s="69"/>
      <c r="BI2108" s="69"/>
      <c r="BJ2108" s="69"/>
      <c r="BK2108" s="69"/>
      <c r="BL2108" s="69"/>
      <c r="BM2108" s="69"/>
      <c r="BN2108" s="69"/>
      <c r="BO2108" s="69"/>
      <c r="BP2108" s="69"/>
      <c r="BQ2108" s="69"/>
      <c r="BR2108" s="69"/>
      <c r="BS2108" s="69"/>
      <c r="BT2108" s="69"/>
    </row>
    <row r="2109" spans="16:72" ht="12.75">
      <c r="P2109" s="69"/>
      <c r="Q2109" s="69"/>
      <c r="R2109" s="69"/>
      <c r="S2109" s="69"/>
      <c r="T2109" s="69"/>
      <c r="U2109" s="69"/>
      <c r="V2109" s="69"/>
      <c r="W2109" s="69"/>
      <c r="X2109" s="69"/>
      <c r="Y2109" s="69"/>
      <c r="Z2109" s="69"/>
      <c r="AA2109" s="69"/>
      <c r="AB2109" s="69"/>
      <c r="AC2109" s="69"/>
      <c r="AD2109" s="69"/>
      <c r="AE2109" s="69"/>
      <c r="AF2109" s="69"/>
      <c r="AG2109" s="69"/>
      <c r="AH2109" s="69"/>
      <c r="AI2109" s="69"/>
      <c r="AJ2109" s="69"/>
      <c r="AK2109" s="69"/>
      <c r="AL2109" s="69"/>
      <c r="AM2109" s="69"/>
      <c r="AN2109" s="69"/>
      <c r="AO2109" s="69"/>
      <c r="AP2109" s="69"/>
      <c r="AQ2109" s="69"/>
      <c r="AR2109" s="69"/>
      <c r="AS2109" s="69"/>
      <c r="AT2109" s="69"/>
      <c r="AU2109" s="69"/>
      <c r="AV2109" s="69"/>
      <c r="AW2109" s="69"/>
      <c r="AX2109" s="69"/>
      <c r="AY2109" s="69"/>
      <c r="AZ2109" s="69"/>
      <c r="BA2109" s="69"/>
      <c r="BB2109" s="69"/>
      <c r="BC2109" s="69"/>
      <c r="BD2109" s="69"/>
      <c r="BE2109" s="69"/>
      <c r="BF2109" s="69"/>
      <c r="BG2109" s="69"/>
      <c r="BH2109" s="69"/>
      <c r="BI2109" s="69"/>
      <c r="BJ2109" s="69"/>
      <c r="BK2109" s="69"/>
      <c r="BL2109" s="69"/>
      <c r="BM2109" s="69"/>
      <c r="BN2109" s="69"/>
      <c r="BO2109" s="69"/>
      <c r="BP2109" s="69"/>
      <c r="BQ2109" s="69"/>
      <c r="BR2109" s="69"/>
      <c r="BS2109" s="69"/>
      <c r="BT2109" s="69"/>
    </row>
    <row r="2110" spans="16:72" ht="12.75">
      <c r="P2110" s="69"/>
      <c r="Q2110" s="69"/>
      <c r="R2110" s="69"/>
      <c r="S2110" s="69"/>
      <c r="T2110" s="69"/>
      <c r="U2110" s="69"/>
      <c r="V2110" s="69"/>
      <c r="W2110" s="69"/>
      <c r="X2110" s="69"/>
      <c r="Y2110" s="69"/>
      <c r="Z2110" s="69"/>
      <c r="AA2110" s="69"/>
      <c r="AB2110" s="69"/>
      <c r="AC2110" s="69"/>
      <c r="AD2110" s="69"/>
      <c r="AE2110" s="69"/>
      <c r="AF2110" s="69"/>
      <c r="AG2110" s="69"/>
      <c r="AH2110" s="69"/>
      <c r="AI2110" s="69"/>
      <c r="AJ2110" s="69"/>
      <c r="AK2110" s="69"/>
      <c r="AL2110" s="69"/>
      <c r="AM2110" s="69"/>
      <c r="AN2110" s="69"/>
      <c r="AO2110" s="69"/>
      <c r="AP2110" s="69"/>
      <c r="AQ2110" s="69"/>
      <c r="AR2110" s="69"/>
      <c r="AS2110" s="69"/>
      <c r="AT2110" s="69"/>
      <c r="AU2110" s="69"/>
      <c r="AV2110" s="69"/>
      <c r="AW2110" s="69"/>
      <c r="AX2110" s="69"/>
      <c r="AY2110" s="69"/>
      <c r="AZ2110" s="69"/>
      <c r="BA2110" s="69"/>
      <c r="BB2110" s="69"/>
      <c r="BC2110" s="69"/>
      <c r="BD2110" s="69"/>
      <c r="BE2110" s="69"/>
      <c r="BF2110" s="69"/>
      <c r="BG2110" s="69"/>
      <c r="BH2110" s="69"/>
      <c r="BI2110" s="69"/>
      <c r="BJ2110" s="69"/>
      <c r="BK2110" s="69"/>
      <c r="BL2110" s="69"/>
      <c r="BM2110" s="69"/>
      <c r="BN2110" s="69"/>
      <c r="BO2110" s="69"/>
      <c r="BP2110" s="69"/>
      <c r="BQ2110" s="69"/>
      <c r="BR2110" s="69"/>
      <c r="BS2110" s="69"/>
      <c r="BT2110" s="69"/>
    </row>
    <row r="2111" spans="16:72" ht="12.75">
      <c r="P2111" s="69"/>
      <c r="Q2111" s="69"/>
      <c r="R2111" s="69"/>
      <c r="S2111" s="69"/>
      <c r="T2111" s="69"/>
      <c r="U2111" s="69"/>
      <c r="V2111" s="69"/>
      <c r="W2111" s="69"/>
      <c r="X2111" s="69"/>
      <c r="Y2111" s="69"/>
      <c r="Z2111" s="69"/>
      <c r="AA2111" s="69"/>
      <c r="AB2111" s="69"/>
      <c r="AC2111" s="69"/>
      <c r="AD2111" s="69"/>
      <c r="AE2111" s="69"/>
      <c r="AF2111" s="69"/>
      <c r="AG2111" s="69"/>
      <c r="AH2111" s="69"/>
      <c r="AI2111" s="69"/>
      <c r="AJ2111" s="69"/>
      <c r="AK2111" s="69"/>
      <c r="AL2111" s="69"/>
      <c r="AM2111" s="69"/>
      <c r="AN2111" s="69"/>
      <c r="AO2111" s="69"/>
      <c r="AP2111" s="69"/>
      <c r="AQ2111" s="69"/>
      <c r="AR2111" s="69"/>
      <c r="AS2111" s="69"/>
      <c r="AT2111" s="69"/>
      <c r="AU2111" s="69"/>
      <c r="AV2111" s="69"/>
      <c r="AW2111" s="69"/>
      <c r="AX2111" s="69"/>
      <c r="AY2111" s="69"/>
      <c r="AZ2111" s="69"/>
      <c r="BA2111" s="69"/>
      <c r="BB2111" s="69"/>
      <c r="BC2111" s="69"/>
      <c r="BD2111" s="69"/>
      <c r="BE2111" s="69"/>
      <c r="BF2111" s="69"/>
      <c r="BG2111" s="69"/>
      <c r="BH2111" s="69"/>
      <c r="BI2111" s="69"/>
      <c r="BJ2111" s="69"/>
      <c r="BK2111" s="69"/>
      <c r="BL2111" s="69"/>
      <c r="BM2111" s="69"/>
      <c r="BN2111" s="69"/>
      <c r="BO2111" s="69"/>
      <c r="BP2111" s="69"/>
      <c r="BQ2111" s="69"/>
      <c r="BR2111" s="69"/>
      <c r="BS2111" s="69"/>
      <c r="BT2111" s="69"/>
    </row>
    <row r="2112" spans="16:72" ht="12.75">
      <c r="P2112" s="69"/>
      <c r="Q2112" s="69"/>
      <c r="R2112" s="69"/>
      <c r="S2112" s="69"/>
      <c r="T2112" s="69"/>
      <c r="U2112" s="69"/>
      <c r="V2112" s="69"/>
      <c r="W2112" s="69"/>
      <c r="X2112" s="69"/>
      <c r="Y2112" s="69"/>
      <c r="Z2112" s="69"/>
      <c r="AA2112" s="69"/>
      <c r="AB2112" s="69"/>
      <c r="AC2112" s="69"/>
      <c r="AD2112" s="69"/>
      <c r="AE2112" s="69"/>
      <c r="AF2112" s="69"/>
      <c r="AG2112" s="69"/>
      <c r="AH2112" s="69"/>
      <c r="AI2112" s="69"/>
      <c r="AJ2112" s="69"/>
      <c r="AK2112" s="69"/>
      <c r="AL2112" s="69"/>
      <c r="AM2112" s="69"/>
      <c r="AN2112" s="69"/>
      <c r="AO2112" s="69"/>
      <c r="AP2112" s="69"/>
      <c r="AQ2112" s="69"/>
      <c r="AR2112" s="69"/>
      <c r="AS2112" s="69"/>
      <c r="AT2112" s="69"/>
      <c r="AU2112" s="69"/>
      <c r="AV2112" s="69"/>
      <c r="AW2112" s="69"/>
      <c r="AX2112" s="69"/>
      <c r="AY2112" s="69"/>
      <c r="AZ2112" s="69"/>
      <c r="BA2112" s="69"/>
      <c r="BB2112" s="69"/>
      <c r="BC2112" s="69"/>
      <c r="BD2112" s="69"/>
      <c r="BE2112" s="69"/>
      <c r="BF2112" s="69"/>
      <c r="BG2112" s="69"/>
      <c r="BH2112" s="69"/>
      <c r="BI2112" s="69"/>
      <c r="BJ2112" s="69"/>
      <c r="BK2112" s="69"/>
      <c r="BL2112" s="69"/>
      <c r="BM2112" s="69"/>
      <c r="BN2112" s="69"/>
      <c r="BO2112" s="69"/>
      <c r="BP2112" s="69"/>
      <c r="BQ2112" s="69"/>
      <c r="BR2112" s="69"/>
      <c r="BS2112" s="69"/>
      <c r="BT2112" s="69"/>
    </row>
    <row r="2113" spans="16:72" ht="12.75">
      <c r="P2113" s="69"/>
      <c r="Q2113" s="69"/>
      <c r="R2113" s="69"/>
      <c r="S2113" s="69"/>
      <c r="T2113" s="69"/>
      <c r="U2113" s="69"/>
      <c r="V2113" s="69"/>
      <c r="W2113" s="69"/>
      <c r="X2113" s="69"/>
      <c r="Y2113" s="69"/>
      <c r="Z2113" s="69"/>
      <c r="AA2113" s="69"/>
      <c r="AB2113" s="69"/>
      <c r="AC2113" s="69"/>
      <c r="AD2113" s="69"/>
      <c r="AE2113" s="69"/>
      <c r="AF2113" s="69"/>
      <c r="AG2113" s="69"/>
      <c r="AH2113" s="69"/>
      <c r="AI2113" s="69"/>
      <c r="AJ2113" s="69"/>
      <c r="AK2113" s="69"/>
      <c r="AL2113" s="69"/>
      <c r="AM2113" s="69"/>
      <c r="AN2113" s="69"/>
      <c r="AO2113" s="69"/>
      <c r="AP2113" s="69"/>
      <c r="AQ2113" s="69"/>
      <c r="AR2113" s="69"/>
      <c r="AS2113" s="69"/>
      <c r="AT2113" s="69"/>
      <c r="AU2113" s="69"/>
      <c r="AV2113" s="69"/>
      <c r="AW2113" s="69"/>
      <c r="AX2113" s="69"/>
      <c r="AY2113" s="69"/>
      <c r="AZ2113" s="69"/>
      <c r="BA2113" s="69"/>
      <c r="BB2113" s="69"/>
      <c r="BC2113" s="69"/>
      <c r="BD2113" s="69"/>
      <c r="BE2113" s="69"/>
      <c r="BF2113" s="69"/>
      <c r="BG2113" s="69"/>
      <c r="BH2113" s="69"/>
      <c r="BI2113" s="69"/>
      <c r="BJ2113" s="69"/>
      <c r="BK2113" s="69"/>
      <c r="BL2113" s="69"/>
      <c r="BM2113" s="69"/>
      <c r="BN2113" s="69"/>
      <c r="BO2113" s="69"/>
      <c r="BP2113" s="69"/>
      <c r="BQ2113" s="69"/>
      <c r="BR2113" s="69"/>
      <c r="BS2113" s="69"/>
      <c r="BT2113" s="69"/>
    </row>
    <row r="2114" spans="16:72" ht="12.75">
      <c r="P2114" s="69"/>
      <c r="Q2114" s="69"/>
      <c r="R2114" s="69"/>
      <c r="S2114" s="69"/>
      <c r="T2114" s="69"/>
      <c r="U2114" s="69"/>
      <c r="V2114" s="69"/>
      <c r="W2114" s="69"/>
      <c r="X2114" s="69"/>
      <c r="Y2114" s="69"/>
      <c r="Z2114" s="69"/>
      <c r="AA2114" s="69"/>
      <c r="AB2114" s="69"/>
      <c r="AC2114" s="69"/>
      <c r="AD2114" s="69"/>
      <c r="AE2114" s="69"/>
      <c r="AF2114" s="69"/>
      <c r="AG2114" s="69"/>
      <c r="AH2114" s="69"/>
      <c r="AI2114" s="69"/>
      <c r="AJ2114" s="69"/>
      <c r="AK2114" s="69"/>
      <c r="AL2114" s="69"/>
      <c r="AM2114" s="69"/>
      <c r="AN2114" s="69"/>
      <c r="AO2114" s="69"/>
      <c r="AP2114" s="69"/>
      <c r="AQ2114" s="69"/>
      <c r="AR2114" s="69"/>
      <c r="AS2114" s="69"/>
      <c r="AT2114" s="69"/>
      <c r="AU2114" s="69"/>
      <c r="AV2114" s="69"/>
      <c r="AW2114" s="69"/>
      <c r="AX2114" s="69"/>
      <c r="AY2114" s="69"/>
      <c r="AZ2114" s="69"/>
      <c r="BA2114" s="69"/>
      <c r="BB2114" s="69"/>
      <c r="BC2114" s="69"/>
      <c r="BD2114" s="69"/>
      <c r="BE2114" s="69"/>
      <c r="BF2114" s="69"/>
      <c r="BG2114" s="69"/>
      <c r="BH2114" s="69"/>
      <c r="BI2114" s="69"/>
      <c r="BJ2114" s="69"/>
      <c r="BK2114" s="69"/>
      <c r="BL2114" s="69"/>
      <c r="BM2114" s="69"/>
      <c r="BN2114" s="69"/>
      <c r="BO2114" s="69"/>
      <c r="BP2114" s="69"/>
      <c r="BQ2114" s="69"/>
      <c r="BR2114" s="69"/>
      <c r="BS2114" s="69"/>
      <c r="BT2114" s="69"/>
    </row>
    <row r="2115" spans="16:72" ht="12.75">
      <c r="P2115" s="69"/>
      <c r="Q2115" s="69"/>
      <c r="R2115" s="69"/>
      <c r="S2115" s="69"/>
      <c r="T2115" s="69"/>
      <c r="U2115" s="69"/>
      <c r="V2115" s="69"/>
      <c r="W2115" s="69"/>
      <c r="X2115" s="69"/>
      <c r="Y2115" s="69"/>
      <c r="Z2115" s="69"/>
      <c r="AA2115" s="69"/>
      <c r="AB2115" s="69"/>
      <c r="AC2115" s="69"/>
      <c r="AD2115" s="69"/>
      <c r="AE2115" s="69"/>
      <c r="AF2115" s="69"/>
      <c r="AG2115" s="69"/>
      <c r="AH2115" s="69"/>
      <c r="AI2115" s="69"/>
      <c r="AJ2115" s="69"/>
      <c r="AK2115" s="69"/>
      <c r="AL2115" s="69"/>
      <c r="AM2115" s="69"/>
      <c r="AN2115" s="69"/>
      <c r="AO2115" s="69"/>
      <c r="AP2115" s="69"/>
      <c r="AQ2115" s="69"/>
      <c r="AR2115" s="69"/>
      <c r="AS2115" s="69"/>
      <c r="AT2115" s="69"/>
      <c r="AU2115" s="69"/>
      <c r="AV2115" s="69"/>
      <c r="AW2115" s="69"/>
      <c r="AX2115" s="69"/>
      <c r="AY2115" s="69"/>
      <c r="AZ2115" s="69"/>
      <c r="BA2115" s="69"/>
      <c r="BB2115" s="69"/>
      <c r="BC2115" s="69"/>
      <c r="BD2115" s="69"/>
      <c r="BE2115" s="69"/>
      <c r="BF2115" s="69"/>
      <c r="BG2115" s="69"/>
      <c r="BH2115" s="69"/>
      <c r="BI2115" s="69"/>
      <c r="BJ2115" s="69"/>
      <c r="BK2115" s="69"/>
      <c r="BL2115" s="69"/>
      <c r="BM2115" s="69"/>
      <c r="BN2115" s="69"/>
      <c r="BO2115" s="69"/>
      <c r="BP2115" s="69"/>
      <c r="BQ2115" s="69"/>
      <c r="BR2115" s="69"/>
      <c r="BS2115" s="69"/>
      <c r="BT2115" s="69"/>
    </row>
    <row r="2116" spans="16:72" ht="12.75">
      <c r="P2116" s="69"/>
      <c r="Q2116" s="69"/>
      <c r="R2116" s="69"/>
      <c r="S2116" s="69"/>
      <c r="T2116" s="69"/>
      <c r="U2116" s="69"/>
      <c r="V2116" s="69"/>
      <c r="W2116" s="69"/>
      <c r="X2116" s="69"/>
      <c r="Y2116" s="69"/>
      <c r="Z2116" s="69"/>
      <c r="AA2116" s="69"/>
      <c r="AB2116" s="69"/>
      <c r="AC2116" s="69"/>
      <c r="AD2116" s="69"/>
      <c r="AE2116" s="69"/>
      <c r="AF2116" s="69"/>
      <c r="AG2116" s="69"/>
      <c r="AH2116" s="69"/>
      <c r="AI2116" s="69"/>
      <c r="AJ2116" s="69"/>
      <c r="AK2116" s="69"/>
      <c r="AL2116" s="69"/>
      <c r="AM2116" s="69"/>
      <c r="AN2116" s="69"/>
      <c r="AO2116" s="69"/>
      <c r="AP2116" s="69"/>
      <c r="AQ2116" s="69"/>
      <c r="AR2116" s="69"/>
      <c r="AS2116" s="69"/>
      <c r="AT2116" s="69"/>
      <c r="AU2116" s="69"/>
      <c r="AV2116" s="69"/>
      <c r="AW2116" s="69"/>
      <c r="AX2116" s="69"/>
      <c r="AY2116" s="69"/>
      <c r="AZ2116" s="69"/>
      <c r="BA2116" s="69"/>
      <c r="BB2116" s="69"/>
      <c r="BC2116" s="69"/>
      <c r="BD2116" s="69"/>
      <c r="BE2116" s="69"/>
      <c r="BF2116" s="69"/>
      <c r="BG2116" s="69"/>
      <c r="BH2116" s="69"/>
      <c r="BI2116" s="69"/>
      <c r="BJ2116" s="69"/>
      <c r="BK2116" s="69"/>
      <c r="BL2116" s="69"/>
      <c r="BM2116" s="69"/>
      <c r="BN2116" s="69"/>
      <c r="BO2116" s="69"/>
      <c r="BP2116" s="69"/>
      <c r="BQ2116" s="69"/>
      <c r="BR2116" s="69"/>
      <c r="BS2116" s="69"/>
      <c r="BT2116" s="69"/>
    </row>
    <row r="2117" spans="16:72" ht="12.75">
      <c r="P2117" s="69"/>
      <c r="Q2117" s="69"/>
      <c r="R2117" s="69"/>
      <c r="S2117" s="69"/>
      <c r="T2117" s="69"/>
      <c r="U2117" s="69"/>
      <c r="V2117" s="69"/>
      <c r="W2117" s="69"/>
      <c r="X2117" s="69"/>
      <c r="Y2117" s="69"/>
      <c r="Z2117" s="69"/>
      <c r="AA2117" s="69"/>
      <c r="AB2117" s="69"/>
      <c r="AC2117" s="69"/>
      <c r="AD2117" s="69"/>
      <c r="AE2117" s="69"/>
      <c r="AF2117" s="69"/>
      <c r="AG2117" s="69"/>
      <c r="AH2117" s="69"/>
      <c r="AI2117" s="69"/>
      <c r="AJ2117" s="69"/>
      <c r="AK2117" s="69"/>
      <c r="AL2117" s="69"/>
      <c r="AM2117" s="69"/>
      <c r="AN2117" s="69"/>
      <c r="AO2117" s="69"/>
      <c r="AP2117" s="69"/>
      <c r="AQ2117" s="69"/>
      <c r="AR2117" s="69"/>
      <c r="AS2117" s="69"/>
      <c r="AT2117" s="69"/>
      <c r="AU2117" s="69"/>
      <c r="AV2117" s="69"/>
      <c r="AW2117" s="69"/>
      <c r="AX2117" s="69"/>
      <c r="AY2117" s="69"/>
      <c r="AZ2117" s="69"/>
      <c r="BA2117" s="69"/>
      <c r="BB2117" s="69"/>
      <c r="BC2117" s="69"/>
      <c r="BD2117" s="69"/>
      <c r="BE2117" s="69"/>
      <c r="BF2117" s="69"/>
      <c r="BG2117" s="69"/>
      <c r="BH2117" s="69"/>
      <c r="BI2117" s="69"/>
      <c r="BJ2117" s="69"/>
      <c r="BK2117" s="69"/>
      <c r="BL2117" s="69"/>
      <c r="BM2117" s="69"/>
      <c r="BN2117" s="69"/>
      <c r="BO2117" s="69"/>
      <c r="BP2117" s="69"/>
      <c r="BQ2117" s="69"/>
      <c r="BR2117" s="69"/>
      <c r="BS2117" s="69"/>
      <c r="BT2117" s="69"/>
    </row>
    <row r="2118" spans="16:72" ht="12.75">
      <c r="P2118" s="69"/>
      <c r="Q2118" s="69"/>
      <c r="R2118" s="69"/>
      <c r="S2118" s="69"/>
      <c r="T2118" s="69"/>
      <c r="U2118" s="69"/>
      <c r="V2118" s="69"/>
      <c r="W2118" s="69"/>
      <c r="X2118" s="69"/>
      <c r="Y2118" s="69"/>
      <c r="Z2118" s="69"/>
      <c r="AA2118" s="69"/>
      <c r="AB2118" s="69"/>
      <c r="AC2118" s="69"/>
      <c r="AD2118" s="69"/>
      <c r="AE2118" s="69"/>
      <c r="AF2118" s="69"/>
      <c r="AG2118" s="69"/>
      <c r="AH2118" s="69"/>
      <c r="AI2118" s="69"/>
      <c r="AJ2118" s="69"/>
      <c r="AK2118" s="69"/>
      <c r="AL2118" s="69"/>
      <c r="AM2118" s="69"/>
      <c r="AN2118" s="69"/>
      <c r="AO2118" s="69"/>
      <c r="AP2118" s="69"/>
      <c r="AQ2118" s="69"/>
      <c r="AR2118" s="69"/>
      <c r="AS2118" s="69"/>
      <c r="AT2118" s="69"/>
      <c r="AU2118" s="69"/>
      <c r="AV2118" s="69"/>
      <c r="AW2118" s="69"/>
      <c r="AX2118" s="69"/>
      <c r="AY2118" s="69"/>
      <c r="AZ2118" s="69"/>
      <c r="BA2118" s="69"/>
      <c r="BB2118" s="69"/>
      <c r="BC2118" s="69"/>
      <c r="BD2118" s="69"/>
      <c r="BE2118" s="69"/>
      <c r="BF2118" s="69"/>
      <c r="BG2118" s="69"/>
      <c r="BH2118" s="69"/>
      <c r="BI2118" s="69"/>
      <c r="BJ2118" s="69"/>
      <c r="BK2118" s="69"/>
      <c r="BL2118" s="69"/>
      <c r="BM2118" s="69"/>
      <c r="BN2118" s="69"/>
      <c r="BO2118" s="69"/>
      <c r="BP2118" s="69"/>
      <c r="BQ2118" s="69"/>
      <c r="BR2118" s="69"/>
      <c r="BS2118" s="69"/>
      <c r="BT2118" s="69"/>
    </row>
    <row r="2119" spans="16:72" ht="12.75">
      <c r="P2119" s="69"/>
      <c r="Q2119" s="69"/>
      <c r="R2119" s="69"/>
      <c r="S2119" s="69"/>
      <c r="T2119" s="69"/>
      <c r="U2119" s="69"/>
      <c r="V2119" s="69"/>
      <c r="W2119" s="69"/>
      <c r="X2119" s="69"/>
      <c r="Y2119" s="69"/>
      <c r="Z2119" s="69"/>
      <c r="AA2119" s="69"/>
      <c r="AB2119" s="69"/>
      <c r="AC2119" s="69"/>
      <c r="AD2119" s="69"/>
      <c r="AE2119" s="69"/>
      <c r="AF2119" s="69"/>
      <c r="AG2119" s="69"/>
      <c r="AH2119" s="69"/>
      <c r="AI2119" s="69"/>
      <c r="AJ2119" s="69"/>
      <c r="AK2119" s="69"/>
      <c r="AL2119" s="69"/>
      <c r="AM2119" s="69"/>
      <c r="AN2119" s="69"/>
      <c r="AO2119" s="69"/>
      <c r="AP2119" s="69"/>
      <c r="AQ2119" s="69"/>
      <c r="AR2119" s="69"/>
      <c r="AS2119" s="69"/>
      <c r="AT2119" s="69"/>
      <c r="AU2119" s="69"/>
      <c r="AV2119" s="69"/>
      <c r="AW2119" s="69"/>
      <c r="AX2119" s="69"/>
      <c r="AY2119" s="69"/>
      <c r="AZ2119" s="69"/>
      <c r="BA2119" s="69"/>
      <c r="BB2119" s="69"/>
      <c r="BC2119" s="69"/>
      <c r="BD2119" s="69"/>
      <c r="BE2119" s="69"/>
      <c r="BF2119" s="69"/>
      <c r="BG2119" s="69"/>
      <c r="BH2119" s="69"/>
      <c r="BI2119" s="69"/>
      <c r="BJ2119" s="69"/>
      <c r="BK2119" s="69"/>
      <c r="BL2119" s="69"/>
      <c r="BM2119" s="69"/>
      <c r="BN2119" s="69"/>
      <c r="BO2119" s="69"/>
      <c r="BP2119" s="69"/>
      <c r="BQ2119" s="69"/>
      <c r="BR2119" s="69"/>
      <c r="BS2119" s="69"/>
      <c r="BT2119" s="69"/>
    </row>
    <row r="2120" spans="16:72" ht="12.75">
      <c r="P2120" s="69"/>
      <c r="Q2120" s="69"/>
      <c r="R2120" s="69"/>
      <c r="S2120" s="69"/>
      <c r="T2120" s="69"/>
      <c r="U2120" s="69"/>
      <c r="V2120" s="69"/>
      <c r="W2120" s="69"/>
      <c r="X2120" s="69"/>
      <c r="Y2120" s="69"/>
      <c r="Z2120" s="69"/>
      <c r="AA2120" s="69"/>
      <c r="AB2120" s="69"/>
      <c r="AC2120" s="69"/>
      <c r="AD2120" s="69"/>
      <c r="AE2120" s="69"/>
      <c r="AF2120" s="69"/>
      <c r="AG2120" s="69"/>
      <c r="AH2120" s="69"/>
      <c r="AI2120" s="69"/>
      <c r="AJ2120" s="69"/>
      <c r="AK2120" s="69"/>
      <c r="AL2120" s="69"/>
      <c r="AM2120" s="69"/>
      <c r="AN2120" s="69"/>
      <c r="AO2120" s="69"/>
      <c r="AP2120" s="69"/>
      <c r="AQ2120" s="69"/>
      <c r="AR2120" s="69"/>
      <c r="AS2120" s="69"/>
      <c r="AT2120" s="69"/>
      <c r="AU2120" s="69"/>
      <c r="AV2120" s="69"/>
      <c r="AW2120" s="69"/>
      <c r="AX2120" s="69"/>
      <c r="AY2120" s="69"/>
      <c r="AZ2120" s="69"/>
      <c r="BA2120" s="69"/>
      <c r="BB2120" s="69"/>
      <c r="BC2120" s="69"/>
      <c r="BD2120" s="69"/>
      <c r="BE2120" s="69"/>
      <c r="BF2120" s="69"/>
      <c r="BG2120" s="69"/>
      <c r="BH2120" s="69"/>
      <c r="BI2120" s="69"/>
      <c r="BJ2120" s="69"/>
      <c r="BK2120" s="69"/>
      <c r="BL2120" s="69"/>
      <c r="BM2120" s="69"/>
      <c r="BN2120" s="69"/>
      <c r="BO2120" s="69"/>
      <c r="BP2120" s="69"/>
      <c r="BQ2120" s="69"/>
      <c r="BR2120" s="69"/>
      <c r="BS2120" s="69"/>
      <c r="BT2120" s="69"/>
    </row>
    <row r="2121" spans="16:72" ht="12.75">
      <c r="P2121" s="69"/>
      <c r="Q2121" s="69"/>
      <c r="R2121" s="69"/>
      <c r="S2121" s="69"/>
      <c r="T2121" s="69"/>
      <c r="U2121" s="69"/>
      <c r="V2121" s="69"/>
      <c r="W2121" s="69"/>
      <c r="X2121" s="69"/>
      <c r="Y2121" s="69"/>
      <c r="Z2121" s="69"/>
      <c r="AA2121" s="69"/>
      <c r="AB2121" s="69"/>
      <c r="AC2121" s="69"/>
      <c r="AD2121" s="69"/>
      <c r="AE2121" s="69"/>
      <c r="AF2121" s="69"/>
      <c r="AG2121" s="69"/>
      <c r="AH2121" s="69"/>
      <c r="AI2121" s="69"/>
      <c r="AJ2121" s="69"/>
      <c r="AK2121" s="69"/>
      <c r="AL2121" s="69"/>
      <c r="AM2121" s="69"/>
      <c r="AN2121" s="69"/>
      <c r="AO2121" s="69"/>
      <c r="AP2121" s="69"/>
      <c r="AQ2121" s="69"/>
      <c r="AR2121" s="69"/>
      <c r="AS2121" s="69"/>
      <c r="AT2121" s="69"/>
      <c r="AU2121" s="69"/>
      <c r="AV2121" s="69"/>
      <c r="AW2121" s="69"/>
      <c r="AX2121" s="69"/>
      <c r="AY2121" s="69"/>
      <c r="AZ2121" s="69"/>
      <c r="BA2121" s="69"/>
      <c r="BB2121" s="69"/>
      <c r="BC2121" s="69"/>
      <c r="BD2121" s="69"/>
      <c r="BE2121" s="69"/>
      <c r="BF2121" s="69"/>
      <c r="BG2121" s="69"/>
      <c r="BH2121" s="69"/>
      <c r="BI2121" s="69"/>
      <c r="BJ2121" s="69"/>
      <c r="BK2121" s="69"/>
      <c r="BL2121" s="69"/>
      <c r="BM2121" s="69"/>
      <c r="BN2121" s="69"/>
      <c r="BO2121" s="69"/>
      <c r="BP2121" s="69"/>
      <c r="BQ2121" s="69"/>
      <c r="BR2121" s="69"/>
      <c r="BS2121" s="69"/>
      <c r="BT2121" s="69"/>
    </row>
    <row r="2122" spans="16:72" ht="12.75">
      <c r="P2122" s="69"/>
      <c r="Q2122" s="69"/>
      <c r="R2122" s="69"/>
      <c r="S2122" s="69"/>
      <c r="T2122" s="69"/>
      <c r="U2122" s="69"/>
      <c r="V2122" s="69"/>
      <c r="W2122" s="69"/>
      <c r="X2122" s="69"/>
      <c r="Y2122" s="69"/>
      <c r="Z2122" s="69"/>
      <c r="AA2122" s="69"/>
      <c r="AB2122" s="69"/>
      <c r="AC2122" s="69"/>
      <c r="AD2122" s="69"/>
      <c r="AE2122" s="69"/>
      <c r="AF2122" s="69"/>
      <c r="AG2122" s="69"/>
      <c r="AH2122" s="69"/>
      <c r="AI2122" s="69"/>
      <c r="AJ2122" s="69"/>
      <c r="AK2122" s="69"/>
      <c r="AL2122" s="69"/>
      <c r="AM2122" s="69"/>
      <c r="AN2122" s="69"/>
      <c r="AO2122" s="69"/>
      <c r="AP2122" s="69"/>
      <c r="AQ2122" s="69"/>
      <c r="AR2122" s="69"/>
      <c r="AS2122" s="69"/>
      <c r="AT2122" s="69"/>
      <c r="AU2122" s="69"/>
      <c r="AV2122" s="69"/>
      <c r="AW2122" s="69"/>
      <c r="AX2122" s="69"/>
      <c r="AY2122" s="69"/>
      <c r="AZ2122" s="69"/>
      <c r="BA2122" s="69"/>
      <c r="BB2122" s="69"/>
      <c r="BC2122" s="69"/>
      <c r="BD2122" s="69"/>
      <c r="BE2122" s="69"/>
      <c r="BF2122" s="69"/>
      <c r="BG2122" s="69"/>
      <c r="BH2122" s="69"/>
      <c r="BI2122" s="69"/>
      <c r="BJ2122" s="69"/>
      <c r="BK2122" s="69"/>
      <c r="BL2122" s="69"/>
      <c r="BM2122" s="69"/>
      <c r="BN2122" s="69"/>
      <c r="BO2122" s="69"/>
      <c r="BP2122" s="69"/>
      <c r="BQ2122" s="69"/>
      <c r="BR2122" s="69"/>
      <c r="BS2122" s="69"/>
      <c r="BT2122" s="69"/>
    </row>
    <row r="2123" spans="16:72" ht="12.75">
      <c r="P2123" s="69"/>
      <c r="Q2123" s="69"/>
      <c r="R2123" s="69"/>
      <c r="S2123" s="69"/>
      <c r="T2123" s="69"/>
      <c r="U2123" s="69"/>
      <c r="V2123" s="69"/>
      <c r="W2123" s="69"/>
      <c r="X2123" s="69"/>
      <c r="Y2123" s="69"/>
      <c r="Z2123" s="69"/>
      <c r="AA2123" s="69"/>
      <c r="AB2123" s="69"/>
      <c r="AC2123" s="69"/>
      <c r="AD2123" s="69"/>
      <c r="AE2123" s="69"/>
      <c r="AF2123" s="69"/>
      <c r="AG2123" s="69"/>
      <c r="AH2123" s="69"/>
      <c r="AI2123" s="69"/>
      <c r="AJ2123" s="69"/>
      <c r="AK2123" s="69"/>
      <c r="AL2123" s="69"/>
      <c r="AM2123" s="69"/>
      <c r="AN2123" s="69"/>
      <c r="AO2123" s="69"/>
      <c r="AP2123" s="69"/>
      <c r="AQ2123" s="69"/>
      <c r="AR2123" s="69"/>
      <c r="AS2123" s="69"/>
      <c r="AT2123" s="69"/>
      <c r="AU2123" s="69"/>
      <c r="AV2123" s="69"/>
      <c r="AW2123" s="69"/>
      <c r="AX2123" s="69"/>
      <c r="AY2123" s="69"/>
      <c r="AZ2123" s="69"/>
      <c r="BA2123" s="69"/>
      <c r="BB2123" s="69"/>
      <c r="BC2123" s="69"/>
      <c r="BD2123" s="69"/>
      <c r="BE2123" s="69"/>
      <c r="BF2123" s="69"/>
      <c r="BG2123" s="69"/>
      <c r="BH2123" s="69"/>
      <c r="BI2123" s="69"/>
      <c r="BJ2123" s="69"/>
      <c r="BK2123" s="69"/>
      <c r="BL2123" s="69"/>
      <c r="BM2123" s="69"/>
      <c r="BN2123" s="69"/>
      <c r="BO2123" s="69"/>
      <c r="BP2123" s="69"/>
      <c r="BQ2123" s="69"/>
      <c r="BR2123" s="69"/>
      <c r="BS2123" s="69"/>
      <c r="BT2123" s="69"/>
    </row>
    <row r="2124" spans="16:72" ht="12.75">
      <c r="P2124" s="69"/>
      <c r="Q2124" s="69"/>
      <c r="R2124" s="69"/>
      <c r="S2124" s="69"/>
      <c r="T2124" s="69"/>
      <c r="U2124" s="69"/>
      <c r="V2124" s="69"/>
      <c r="W2124" s="69"/>
      <c r="X2124" s="69"/>
      <c r="Y2124" s="69"/>
      <c r="Z2124" s="69"/>
      <c r="AA2124" s="69"/>
      <c r="AB2124" s="69"/>
      <c r="AC2124" s="69"/>
      <c r="AD2124" s="69"/>
      <c r="AE2124" s="69"/>
      <c r="AF2124" s="69"/>
      <c r="AG2124" s="69"/>
      <c r="AH2124" s="69"/>
      <c r="AI2124" s="69"/>
      <c r="AJ2124" s="69"/>
      <c r="AK2124" s="69"/>
      <c r="AL2124" s="69"/>
      <c r="AM2124" s="69"/>
      <c r="AN2124" s="69"/>
      <c r="AO2124" s="69"/>
      <c r="AP2124" s="69"/>
      <c r="AQ2124" s="69"/>
      <c r="AR2124" s="69"/>
      <c r="AS2124" s="69"/>
      <c r="AT2124" s="69"/>
      <c r="AU2124" s="69"/>
      <c r="AV2124" s="69"/>
      <c r="AW2124" s="69"/>
      <c r="AX2124" s="69"/>
      <c r="AY2124" s="69"/>
      <c r="AZ2124" s="69"/>
      <c r="BA2124" s="69"/>
      <c r="BB2124" s="69"/>
      <c r="BC2124" s="69"/>
      <c r="BD2124" s="69"/>
      <c r="BE2124" s="69"/>
      <c r="BF2124" s="69"/>
      <c r="BG2124" s="69"/>
      <c r="BH2124" s="69"/>
      <c r="BI2124" s="69"/>
      <c r="BJ2124" s="69"/>
      <c r="BK2124" s="69"/>
      <c r="BL2124" s="69"/>
      <c r="BM2124" s="69"/>
      <c r="BN2124" s="69"/>
      <c r="BO2124" s="69"/>
      <c r="BP2124" s="69"/>
      <c r="BQ2124" s="69"/>
      <c r="BR2124" s="69"/>
      <c r="BS2124" s="69"/>
      <c r="BT2124" s="69"/>
    </row>
    <row r="2125" spans="16:72" ht="12.75">
      <c r="P2125" s="69"/>
      <c r="Q2125" s="69"/>
      <c r="R2125" s="69"/>
      <c r="S2125" s="69"/>
      <c r="T2125" s="69"/>
      <c r="U2125" s="69"/>
      <c r="V2125" s="69"/>
      <c r="W2125" s="69"/>
      <c r="X2125" s="69"/>
      <c r="Y2125" s="69"/>
      <c r="Z2125" s="69"/>
      <c r="AA2125" s="69"/>
      <c r="AB2125" s="69"/>
      <c r="AC2125" s="69"/>
      <c r="AD2125" s="69"/>
      <c r="AE2125" s="69"/>
      <c r="AF2125" s="69"/>
      <c r="AG2125" s="69"/>
      <c r="AH2125" s="69"/>
      <c r="AI2125" s="69"/>
      <c r="AJ2125" s="69"/>
      <c r="AK2125" s="69"/>
      <c r="AL2125" s="69"/>
      <c r="AM2125" s="69"/>
      <c r="AN2125" s="69"/>
      <c r="AO2125" s="69"/>
      <c r="AP2125" s="69"/>
      <c r="AQ2125" s="69"/>
      <c r="AR2125" s="69"/>
      <c r="AS2125" s="69"/>
      <c r="AT2125" s="69"/>
      <c r="AU2125" s="69"/>
      <c r="AV2125" s="69"/>
      <c r="AW2125" s="69"/>
      <c r="AX2125" s="69"/>
      <c r="AY2125" s="69"/>
      <c r="AZ2125" s="69"/>
      <c r="BA2125" s="69"/>
      <c r="BB2125" s="69"/>
      <c r="BC2125" s="69"/>
      <c r="BD2125" s="69"/>
      <c r="BE2125" s="69"/>
      <c r="BF2125" s="69"/>
      <c r="BG2125" s="69"/>
      <c r="BH2125" s="69"/>
      <c r="BI2125" s="69"/>
      <c r="BJ2125" s="69"/>
      <c r="BK2125" s="69"/>
      <c r="BL2125" s="69"/>
      <c r="BM2125" s="69"/>
      <c r="BN2125" s="69"/>
      <c r="BO2125" s="69"/>
      <c r="BP2125" s="69"/>
      <c r="BQ2125" s="69"/>
      <c r="BR2125" s="69"/>
      <c r="BS2125" s="69"/>
      <c r="BT2125" s="69"/>
    </row>
    <row r="2126" spans="16:72" ht="12.75">
      <c r="P2126" s="69"/>
      <c r="Q2126" s="69"/>
      <c r="R2126" s="69"/>
      <c r="S2126" s="69"/>
      <c r="T2126" s="69"/>
      <c r="U2126" s="69"/>
      <c r="V2126" s="69"/>
      <c r="W2126" s="69"/>
      <c r="X2126" s="69"/>
      <c r="Y2126" s="69"/>
      <c r="Z2126" s="69"/>
      <c r="AA2126" s="69"/>
      <c r="AB2126" s="69"/>
      <c r="AC2126" s="69"/>
      <c r="AD2126" s="69"/>
      <c r="AE2126" s="69"/>
      <c r="AF2126" s="69"/>
      <c r="AG2126" s="69"/>
      <c r="AH2126" s="69"/>
      <c r="AI2126" s="69"/>
      <c r="AJ2126" s="69"/>
      <c r="AK2126" s="69"/>
      <c r="AL2126" s="69"/>
      <c r="AM2126" s="69"/>
      <c r="AN2126" s="69"/>
      <c r="AO2126" s="69"/>
      <c r="AP2126" s="69"/>
      <c r="AQ2126" s="69"/>
      <c r="AR2126" s="69"/>
      <c r="AS2126" s="69"/>
      <c r="AT2126" s="69"/>
      <c r="AU2126" s="69"/>
      <c r="AV2126" s="69"/>
      <c r="AW2126" s="69"/>
      <c r="AX2126" s="69"/>
      <c r="AY2126" s="69"/>
      <c r="AZ2126" s="69"/>
      <c r="BA2126" s="69"/>
      <c r="BB2126" s="69"/>
      <c r="BC2126" s="69"/>
      <c r="BD2126" s="69"/>
      <c r="BE2126" s="69"/>
      <c r="BF2126" s="69"/>
      <c r="BG2126" s="69"/>
      <c r="BH2126" s="69"/>
      <c r="BI2126" s="69"/>
      <c r="BJ2126" s="69"/>
      <c r="BK2126" s="69"/>
      <c r="BL2126" s="69"/>
      <c r="BM2126" s="69"/>
      <c r="BN2126" s="69"/>
      <c r="BO2126" s="69"/>
      <c r="BP2126" s="69"/>
      <c r="BQ2126" s="69"/>
      <c r="BR2126" s="69"/>
      <c r="BS2126" s="69"/>
      <c r="BT2126" s="69"/>
    </row>
    <row r="2127" spans="16:72" ht="12.75">
      <c r="P2127" s="69"/>
      <c r="Q2127" s="69"/>
      <c r="R2127" s="69"/>
      <c r="S2127" s="69"/>
      <c r="T2127" s="69"/>
      <c r="U2127" s="69"/>
      <c r="V2127" s="69"/>
      <c r="W2127" s="69"/>
      <c r="X2127" s="69"/>
      <c r="Y2127" s="69"/>
      <c r="Z2127" s="69"/>
      <c r="AA2127" s="69"/>
      <c r="AB2127" s="69"/>
      <c r="AC2127" s="69"/>
      <c r="AD2127" s="69"/>
      <c r="AE2127" s="69"/>
      <c r="AF2127" s="69"/>
      <c r="AG2127" s="69"/>
      <c r="AH2127" s="69"/>
      <c r="AI2127" s="69"/>
      <c r="AJ2127" s="69"/>
      <c r="AK2127" s="69"/>
      <c r="AL2127" s="69"/>
      <c r="AM2127" s="69"/>
      <c r="AN2127" s="69"/>
      <c r="AO2127" s="69"/>
      <c r="AP2127" s="69"/>
      <c r="AQ2127" s="69"/>
      <c r="AR2127" s="69"/>
      <c r="AS2127" s="69"/>
      <c r="AT2127" s="69"/>
      <c r="AU2127" s="69"/>
      <c r="AV2127" s="69"/>
      <c r="AW2127" s="69"/>
      <c r="AX2127" s="69"/>
      <c r="AY2127" s="69"/>
      <c r="AZ2127" s="69"/>
      <c r="BA2127" s="69"/>
      <c r="BB2127" s="69"/>
      <c r="BC2127" s="69"/>
      <c r="BD2127" s="69"/>
      <c r="BE2127" s="69"/>
      <c r="BF2127" s="69"/>
      <c r="BG2127" s="69"/>
      <c r="BH2127" s="69"/>
      <c r="BI2127" s="69"/>
      <c r="BJ2127" s="69"/>
      <c r="BK2127" s="69"/>
      <c r="BL2127" s="69"/>
      <c r="BM2127" s="69"/>
      <c r="BN2127" s="69"/>
      <c r="BO2127" s="69"/>
      <c r="BP2127" s="69"/>
      <c r="BQ2127" s="69"/>
      <c r="BR2127" s="69"/>
      <c r="BS2127" s="69"/>
      <c r="BT2127" s="69"/>
    </row>
    <row r="2128" spans="16:72" ht="12.75">
      <c r="P2128" s="69"/>
      <c r="Q2128" s="69"/>
      <c r="R2128" s="69"/>
      <c r="S2128" s="69"/>
      <c r="T2128" s="69"/>
      <c r="U2128" s="69"/>
      <c r="V2128" s="69"/>
      <c r="W2128" s="69"/>
      <c r="X2128" s="69"/>
      <c r="Y2128" s="69"/>
      <c r="Z2128" s="69"/>
      <c r="AA2128" s="69"/>
      <c r="AB2128" s="69"/>
      <c r="AC2128" s="69"/>
      <c r="AD2128" s="69"/>
      <c r="AE2128" s="69"/>
      <c r="AF2128" s="69"/>
      <c r="AG2128" s="69"/>
      <c r="AH2128" s="69"/>
      <c r="AI2128" s="69"/>
      <c r="AJ2128" s="69"/>
      <c r="AK2128" s="69"/>
      <c r="AL2128" s="69"/>
      <c r="AM2128" s="69"/>
      <c r="AN2128" s="69"/>
      <c r="AO2128" s="69"/>
      <c r="AP2128" s="69"/>
      <c r="AQ2128" s="69"/>
      <c r="AR2128" s="69"/>
      <c r="AS2128" s="69"/>
      <c r="AT2128" s="69"/>
      <c r="AU2128" s="69"/>
      <c r="AV2128" s="69"/>
      <c r="AW2128" s="69"/>
      <c r="AX2128" s="69"/>
      <c r="AY2128" s="69"/>
      <c r="AZ2128" s="69"/>
      <c r="BA2128" s="69"/>
      <c r="BB2128" s="69"/>
      <c r="BC2128" s="69"/>
      <c r="BD2128" s="69"/>
      <c r="BE2128" s="69"/>
      <c r="BF2128" s="69"/>
      <c r="BG2128" s="69"/>
      <c r="BH2128" s="69"/>
      <c r="BI2128" s="69"/>
      <c r="BJ2128" s="69"/>
      <c r="BK2128" s="69"/>
      <c r="BL2128" s="69"/>
      <c r="BM2128" s="69"/>
      <c r="BN2128" s="69"/>
      <c r="BO2128" s="69"/>
      <c r="BP2128" s="69"/>
      <c r="BQ2128" s="69"/>
      <c r="BR2128" s="69"/>
      <c r="BS2128" s="69"/>
      <c r="BT2128" s="69"/>
    </row>
    <row r="2129" spans="16:72" ht="12.75">
      <c r="P2129" s="69"/>
      <c r="Q2129" s="69"/>
      <c r="R2129" s="69"/>
      <c r="S2129" s="69"/>
      <c r="T2129" s="69"/>
      <c r="U2129" s="69"/>
      <c r="V2129" s="69"/>
      <c r="W2129" s="69"/>
      <c r="X2129" s="69"/>
      <c r="Y2129" s="69"/>
      <c r="Z2129" s="69"/>
      <c r="AA2129" s="69"/>
      <c r="AB2129" s="69"/>
      <c r="AC2129" s="69"/>
      <c r="AD2129" s="69"/>
      <c r="AE2129" s="69"/>
      <c r="AF2129" s="69"/>
      <c r="AG2129" s="69"/>
      <c r="AH2129" s="69"/>
      <c r="AI2129" s="69"/>
      <c r="AJ2129" s="69"/>
      <c r="AK2129" s="69"/>
      <c r="AL2129" s="69"/>
      <c r="AM2129" s="69"/>
      <c r="AN2129" s="69"/>
      <c r="AO2129" s="69"/>
      <c r="AP2129" s="69"/>
      <c r="AQ2129" s="69"/>
      <c r="AR2129" s="69"/>
      <c r="AS2129" s="69"/>
      <c r="AT2129" s="69"/>
      <c r="AU2129" s="69"/>
      <c r="AV2129" s="69"/>
      <c r="AW2129" s="69"/>
      <c r="AX2129" s="69"/>
      <c r="AY2129" s="69"/>
      <c r="AZ2129" s="69"/>
      <c r="BA2129" s="69"/>
      <c r="BB2129" s="69"/>
      <c r="BC2129" s="69"/>
      <c r="BD2129" s="69"/>
      <c r="BE2129" s="69"/>
      <c r="BF2129" s="69"/>
      <c r="BG2129" s="69"/>
      <c r="BH2129" s="69"/>
      <c r="BI2129" s="69"/>
      <c r="BJ2129" s="69"/>
      <c r="BK2129" s="69"/>
      <c r="BL2129" s="69"/>
      <c r="BM2129" s="69"/>
      <c r="BN2129" s="69"/>
      <c r="BO2129" s="69"/>
      <c r="BP2129" s="69"/>
      <c r="BQ2129" s="69"/>
      <c r="BR2129" s="69"/>
      <c r="BS2129" s="69"/>
      <c r="BT2129" s="69"/>
    </row>
    <row r="2130" spans="16:72" ht="12.75">
      <c r="P2130" s="69"/>
      <c r="Q2130" s="69"/>
      <c r="R2130" s="69"/>
      <c r="S2130" s="69"/>
      <c r="T2130" s="69"/>
      <c r="U2130" s="69"/>
      <c r="V2130" s="69"/>
      <c r="W2130" s="69"/>
      <c r="X2130" s="69"/>
      <c r="Y2130" s="69"/>
      <c r="Z2130" s="69"/>
      <c r="AA2130" s="69"/>
      <c r="AB2130" s="69"/>
      <c r="AC2130" s="69"/>
      <c r="AD2130" s="69"/>
      <c r="AE2130" s="69"/>
      <c r="AF2130" s="69"/>
      <c r="AG2130" s="69"/>
      <c r="AH2130" s="69"/>
      <c r="AI2130" s="69"/>
      <c r="AJ2130" s="69"/>
      <c r="AK2130" s="69"/>
      <c r="AL2130" s="69"/>
      <c r="AM2130" s="69"/>
      <c r="AN2130" s="69"/>
      <c r="AO2130" s="69"/>
      <c r="AP2130" s="69"/>
      <c r="AQ2130" s="69"/>
      <c r="AR2130" s="69"/>
      <c r="AS2130" s="69"/>
      <c r="AT2130" s="69"/>
      <c r="AU2130" s="69"/>
      <c r="AV2130" s="69"/>
      <c r="AW2130" s="69"/>
      <c r="AX2130" s="69"/>
      <c r="AY2130" s="69"/>
      <c r="AZ2130" s="69"/>
      <c r="BA2130" s="69"/>
      <c r="BB2130" s="69"/>
      <c r="BC2130" s="69"/>
      <c r="BD2130" s="69"/>
      <c r="BE2130" s="69"/>
      <c r="BF2130" s="69"/>
      <c r="BG2130" s="69"/>
      <c r="BH2130" s="69"/>
      <c r="BI2130" s="69"/>
      <c r="BJ2130" s="69"/>
      <c r="BK2130" s="69"/>
      <c r="BL2130" s="69"/>
      <c r="BM2130" s="69"/>
      <c r="BN2130" s="69"/>
      <c r="BO2130" s="69"/>
      <c r="BP2130" s="69"/>
      <c r="BQ2130" s="69"/>
      <c r="BR2130" s="69"/>
      <c r="BS2130" s="69"/>
      <c r="BT2130" s="69"/>
    </row>
    <row r="2131" spans="16:72" ht="12.75">
      <c r="P2131" s="69"/>
      <c r="Q2131" s="69"/>
      <c r="R2131" s="69"/>
      <c r="S2131" s="69"/>
      <c r="T2131" s="69"/>
      <c r="U2131" s="69"/>
      <c r="V2131" s="69"/>
      <c r="W2131" s="69"/>
      <c r="X2131" s="69"/>
      <c r="Y2131" s="69"/>
      <c r="Z2131" s="69"/>
      <c r="AA2131" s="69"/>
      <c r="AB2131" s="69"/>
      <c r="AC2131" s="69"/>
      <c r="AD2131" s="69"/>
      <c r="AE2131" s="69"/>
      <c r="AF2131" s="69"/>
      <c r="AG2131" s="69"/>
      <c r="AH2131" s="69"/>
      <c r="AI2131" s="69"/>
      <c r="AJ2131" s="69"/>
      <c r="AK2131" s="69"/>
      <c r="AL2131" s="69"/>
      <c r="AM2131" s="69"/>
      <c r="AN2131" s="69"/>
      <c r="AO2131" s="69"/>
      <c r="AP2131" s="69"/>
      <c r="AQ2131" s="69"/>
      <c r="AR2131" s="69"/>
      <c r="AS2131" s="69"/>
      <c r="AT2131" s="69"/>
      <c r="AU2131" s="69"/>
      <c r="AV2131" s="69"/>
      <c r="AW2131" s="69"/>
      <c r="AX2131" s="69"/>
      <c r="AY2131" s="69"/>
      <c r="AZ2131" s="69"/>
      <c r="BA2131" s="69"/>
      <c r="BB2131" s="69"/>
      <c r="BC2131" s="69"/>
      <c r="BD2131" s="69"/>
      <c r="BE2131" s="69"/>
      <c r="BF2131" s="69"/>
      <c r="BG2131" s="69"/>
      <c r="BH2131" s="69"/>
      <c r="BI2131" s="69"/>
      <c r="BJ2131" s="69"/>
      <c r="BK2131" s="69"/>
      <c r="BL2131" s="69"/>
      <c r="BM2131" s="69"/>
      <c r="BN2131" s="69"/>
      <c r="BO2131" s="69"/>
      <c r="BP2131" s="69"/>
      <c r="BQ2131" s="69"/>
      <c r="BR2131" s="69"/>
      <c r="BS2131" s="69"/>
      <c r="BT2131" s="69"/>
    </row>
    <row r="2132" spans="16:72" ht="12.75">
      <c r="P2132" s="69"/>
      <c r="Q2132" s="69"/>
      <c r="R2132" s="69"/>
      <c r="S2132" s="69"/>
      <c r="T2132" s="69"/>
      <c r="U2132" s="69"/>
      <c r="V2132" s="69"/>
      <c r="W2132" s="69"/>
      <c r="X2132" s="69"/>
      <c r="Y2132" s="69"/>
      <c r="Z2132" s="69"/>
      <c r="AA2132" s="69"/>
      <c r="AB2132" s="69"/>
      <c r="AC2132" s="69"/>
      <c r="AD2132" s="69"/>
      <c r="AE2132" s="69"/>
      <c r="AF2132" s="69"/>
      <c r="AG2132" s="69"/>
      <c r="AH2132" s="69"/>
      <c r="AI2132" s="69"/>
      <c r="AJ2132" s="69"/>
      <c r="AK2132" s="69"/>
      <c r="AL2132" s="69"/>
      <c r="AM2132" s="69"/>
      <c r="AN2132" s="69"/>
      <c r="AO2132" s="69"/>
      <c r="AP2132" s="69"/>
      <c r="AQ2132" s="69"/>
      <c r="AR2132" s="69"/>
      <c r="AS2132" s="69"/>
      <c r="AT2132" s="69"/>
      <c r="AU2132" s="69"/>
      <c r="AV2132" s="69"/>
      <c r="AW2132" s="69"/>
      <c r="AX2132" s="69"/>
      <c r="AY2132" s="69"/>
      <c r="AZ2132" s="69"/>
      <c r="BA2132" s="69"/>
      <c r="BB2132" s="69"/>
      <c r="BC2132" s="69"/>
      <c r="BD2132" s="69"/>
      <c r="BE2132" s="69"/>
      <c r="BF2132" s="69"/>
      <c r="BG2132" s="69"/>
      <c r="BH2132" s="69"/>
      <c r="BI2132" s="69"/>
      <c r="BJ2132" s="69"/>
      <c r="BK2132" s="69"/>
      <c r="BL2132" s="69"/>
      <c r="BM2132" s="69"/>
      <c r="BN2132" s="69"/>
      <c r="BO2132" s="69"/>
      <c r="BP2132" s="69"/>
      <c r="BQ2132" s="69"/>
      <c r="BR2132" s="69"/>
      <c r="BS2132" s="69"/>
      <c r="BT2132" s="69"/>
    </row>
    <row r="2133" spans="16:72" ht="12.75">
      <c r="P2133" s="69"/>
      <c r="Q2133" s="69"/>
      <c r="R2133" s="69"/>
      <c r="S2133" s="69"/>
      <c r="T2133" s="69"/>
      <c r="U2133" s="69"/>
      <c r="V2133" s="69"/>
      <c r="W2133" s="69"/>
      <c r="X2133" s="69"/>
      <c r="Y2133" s="69"/>
      <c r="Z2133" s="69"/>
      <c r="AA2133" s="69"/>
      <c r="AB2133" s="69"/>
      <c r="AC2133" s="69"/>
      <c r="AD2133" s="69"/>
      <c r="AE2133" s="69"/>
      <c r="AF2133" s="69"/>
      <c r="AG2133" s="69"/>
      <c r="AH2133" s="69"/>
      <c r="AI2133" s="69"/>
      <c r="AJ2133" s="69"/>
      <c r="AK2133" s="69"/>
      <c r="AL2133" s="69"/>
      <c r="AM2133" s="69"/>
      <c r="AN2133" s="69"/>
      <c r="AO2133" s="69"/>
      <c r="AP2133" s="69"/>
      <c r="AQ2133" s="69"/>
      <c r="AR2133" s="69"/>
      <c r="AS2133" s="69"/>
      <c r="AT2133" s="69"/>
      <c r="AU2133" s="69"/>
      <c r="AV2133" s="69"/>
      <c r="AW2133" s="69"/>
      <c r="AX2133" s="69"/>
      <c r="AY2133" s="69"/>
      <c r="AZ2133" s="69"/>
      <c r="BA2133" s="69"/>
      <c r="BB2133" s="69"/>
      <c r="BC2133" s="69"/>
      <c r="BD2133" s="69"/>
      <c r="BE2133" s="69"/>
      <c r="BF2133" s="69"/>
      <c r="BG2133" s="69"/>
      <c r="BH2133" s="69"/>
      <c r="BI2133" s="69"/>
      <c r="BJ2133" s="69"/>
      <c r="BK2133" s="69"/>
      <c r="BL2133" s="69"/>
      <c r="BM2133" s="69"/>
      <c r="BN2133" s="69"/>
      <c r="BO2133" s="69"/>
      <c r="BP2133" s="69"/>
      <c r="BQ2133" s="69"/>
      <c r="BR2133" s="69"/>
      <c r="BS2133" s="69"/>
      <c r="BT2133" s="69"/>
    </row>
    <row r="2134" spans="16:72" ht="12.75">
      <c r="P2134" s="69"/>
      <c r="Q2134" s="69"/>
      <c r="R2134" s="69"/>
      <c r="S2134" s="69"/>
      <c r="T2134" s="69"/>
      <c r="U2134" s="69"/>
      <c r="V2134" s="69"/>
      <c r="W2134" s="69"/>
      <c r="X2134" s="69"/>
      <c r="Y2134" s="69"/>
      <c r="Z2134" s="69"/>
      <c r="AA2134" s="69"/>
      <c r="AB2134" s="69"/>
      <c r="AC2134" s="69"/>
      <c r="AD2134" s="69"/>
      <c r="AE2134" s="69"/>
      <c r="AF2134" s="69"/>
      <c r="AG2134" s="69"/>
      <c r="AH2134" s="69"/>
      <c r="AI2134" s="69"/>
      <c r="AJ2134" s="69"/>
      <c r="AK2134" s="69"/>
      <c r="AL2134" s="69"/>
      <c r="AM2134" s="69"/>
      <c r="AN2134" s="69"/>
      <c r="AO2134" s="69"/>
      <c r="AP2134" s="69"/>
      <c r="AQ2134" s="69"/>
      <c r="AR2134" s="69"/>
      <c r="AS2134" s="69"/>
      <c r="AT2134" s="69"/>
      <c r="AU2134" s="69"/>
      <c r="AV2134" s="69"/>
      <c r="AW2134" s="69"/>
      <c r="AX2134" s="69"/>
      <c r="AY2134" s="69"/>
      <c r="AZ2134" s="69"/>
      <c r="BA2134" s="69"/>
      <c r="BB2134" s="69"/>
      <c r="BC2134" s="69"/>
      <c r="BD2134" s="69"/>
      <c r="BE2134" s="69"/>
      <c r="BF2134" s="69"/>
      <c r="BG2134" s="69"/>
      <c r="BH2134" s="69"/>
      <c r="BI2134" s="69"/>
      <c r="BJ2134" s="69"/>
      <c r="BK2134" s="69"/>
      <c r="BL2134" s="69"/>
      <c r="BM2134" s="69"/>
      <c r="BN2134" s="69"/>
      <c r="BO2134" s="69"/>
      <c r="BP2134" s="69"/>
      <c r="BQ2134" s="69"/>
      <c r="BR2134" s="69"/>
      <c r="BS2134" s="69"/>
      <c r="BT2134" s="69"/>
    </row>
    <row r="2135" spans="16:72" ht="12.75">
      <c r="P2135" s="69"/>
      <c r="Q2135" s="69"/>
      <c r="R2135" s="69"/>
      <c r="S2135" s="69"/>
      <c r="T2135" s="69"/>
      <c r="U2135" s="69"/>
      <c r="V2135" s="69"/>
      <c r="W2135" s="69"/>
      <c r="X2135" s="69"/>
      <c r="Y2135" s="69"/>
      <c r="Z2135" s="69"/>
      <c r="AA2135" s="69"/>
      <c r="AB2135" s="69"/>
      <c r="AC2135" s="69"/>
      <c r="AD2135" s="69"/>
      <c r="AE2135" s="69"/>
      <c r="AF2135" s="69"/>
      <c r="AG2135" s="69"/>
      <c r="AH2135" s="69"/>
      <c r="AI2135" s="69"/>
      <c r="AJ2135" s="69"/>
      <c r="AK2135" s="69"/>
      <c r="AL2135" s="69"/>
      <c r="AM2135" s="69"/>
      <c r="AN2135" s="69"/>
      <c r="AO2135" s="69"/>
      <c r="AP2135" s="69"/>
      <c r="AQ2135" s="69"/>
      <c r="AR2135" s="69"/>
      <c r="AS2135" s="69"/>
      <c r="AT2135" s="69"/>
      <c r="AU2135" s="69"/>
      <c r="AV2135" s="69"/>
      <c r="AW2135" s="69"/>
      <c r="AX2135" s="69"/>
      <c r="AY2135" s="69"/>
      <c r="AZ2135" s="69"/>
      <c r="BA2135" s="69"/>
      <c r="BB2135" s="69"/>
      <c r="BC2135" s="69"/>
      <c r="BD2135" s="69"/>
      <c r="BE2135" s="69"/>
      <c r="BF2135" s="69"/>
      <c r="BG2135" s="69"/>
      <c r="BH2135" s="69"/>
      <c r="BI2135" s="69"/>
      <c r="BJ2135" s="69"/>
      <c r="BK2135" s="69"/>
      <c r="BL2135" s="69"/>
      <c r="BM2135" s="69"/>
      <c r="BN2135" s="69"/>
      <c r="BO2135" s="69"/>
      <c r="BP2135" s="69"/>
      <c r="BQ2135" s="69"/>
      <c r="BR2135" s="69"/>
      <c r="BS2135" s="69"/>
      <c r="BT2135" s="69"/>
    </row>
    <row r="2136" spans="16:72" ht="12.75">
      <c r="P2136" s="69"/>
      <c r="Q2136" s="69"/>
      <c r="R2136" s="69"/>
      <c r="S2136" s="69"/>
      <c r="T2136" s="69"/>
      <c r="U2136" s="69"/>
      <c r="V2136" s="69"/>
      <c r="W2136" s="69"/>
      <c r="X2136" s="69"/>
      <c r="Y2136" s="69"/>
      <c r="Z2136" s="69"/>
      <c r="AA2136" s="69"/>
      <c r="AB2136" s="69"/>
      <c r="AC2136" s="69"/>
      <c r="AD2136" s="69"/>
      <c r="AE2136" s="69"/>
      <c r="AF2136" s="69"/>
      <c r="AG2136" s="69"/>
      <c r="AH2136" s="69"/>
      <c r="AI2136" s="69"/>
      <c r="AJ2136" s="69"/>
      <c r="AK2136" s="69"/>
      <c r="AL2136" s="69"/>
      <c r="AM2136" s="69"/>
      <c r="AN2136" s="69"/>
      <c r="AO2136" s="69"/>
      <c r="AP2136" s="69"/>
      <c r="AQ2136" s="69"/>
      <c r="AR2136" s="69"/>
      <c r="AS2136" s="69"/>
      <c r="AT2136" s="69"/>
      <c r="AU2136" s="69"/>
      <c r="AV2136" s="69"/>
      <c r="AW2136" s="69"/>
      <c r="AX2136" s="69"/>
      <c r="AY2136" s="69"/>
      <c r="AZ2136" s="69"/>
      <c r="BA2136" s="69"/>
      <c r="BB2136" s="69"/>
      <c r="BC2136" s="69"/>
      <c r="BD2136" s="69"/>
      <c r="BE2136" s="69"/>
      <c r="BF2136" s="69"/>
      <c r="BG2136" s="69"/>
      <c r="BH2136" s="69"/>
      <c r="BI2136" s="69"/>
      <c r="BJ2136" s="69"/>
      <c r="BK2136" s="69"/>
      <c r="BL2136" s="69"/>
      <c r="BM2136" s="69"/>
      <c r="BN2136" s="69"/>
      <c r="BO2136" s="69"/>
      <c r="BP2136" s="69"/>
      <c r="BQ2136" s="69"/>
      <c r="BR2136" s="69"/>
      <c r="BS2136" s="69"/>
      <c r="BT2136" s="69"/>
    </row>
    <row r="2137" spans="16:72" ht="12.75">
      <c r="P2137" s="69"/>
      <c r="Q2137" s="69"/>
      <c r="R2137" s="69"/>
      <c r="S2137" s="69"/>
      <c r="T2137" s="69"/>
      <c r="U2137" s="69"/>
      <c r="V2137" s="69"/>
      <c r="W2137" s="69"/>
      <c r="X2137" s="69"/>
      <c r="Y2137" s="69"/>
      <c r="Z2137" s="69"/>
      <c r="AA2137" s="69"/>
      <c r="AB2137" s="69"/>
      <c r="AC2137" s="69"/>
      <c r="AD2137" s="69"/>
      <c r="AE2137" s="69"/>
      <c r="AF2137" s="69"/>
      <c r="AG2137" s="69"/>
      <c r="AH2137" s="69"/>
      <c r="AI2137" s="69"/>
      <c r="AJ2137" s="69"/>
      <c r="AK2137" s="69"/>
      <c r="AL2137" s="69"/>
      <c r="AM2137" s="69"/>
      <c r="AN2137" s="69"/>
      <c r="AO2137" s="69"/>
      <c r="AP2137" s="69"/>
      <c r="AQ2137" s="69"/>
      <c r="AR2137" s="69"/>
      <c r="AS2137" s="69"/>
      <c r="AT2137" s="69"/>
      <c r="AU2137" s="69"/>
      <c r="AV2137" s="69"/>
      <c r="AW2137" s="69"/>
      <c r="AX2137" s="69"/>
      <c r="AY2137" s="69"/>
      <c r="AZ2137" s="69"/>
      <c r="BA2137" s="69"/>
      <c r="BB2137" s="69"/>
      <c r="BC2137" s="69"/>
      <c r="BD2137" s="69"/>
      <c r="BE2137" s="69"/>
      <c r="BF2137" s="69"/>
      <c r="BG2137" s="69"/>
      <c r="BH2137" s="69"/>
      <c r="BI2137" s="69"/>
      <c r="BJ2137" s="69"/>
      <c r="BK2137" s="69"/>
      <c r="BL2137" s="69"/>
      <c r="BM2137" s="69"/>
      <c r="BN2137" s="69"/>
      <c r="BO2137" s="69"/>
      <c r="BP2137" s="69"/>
      <c r="BQ2137" s="69"/>
      <c r="BR2137" s="69"/>
      <c r="BS2137" s="69"/>
      <c r="BT2137" s="69"/>
    </row>
    <row r="2138" spans="16:72" ht="12.75">
      <c r="P2138" s="69"/>
      <c r="Q2138" s="69"/>
      <c r="R2138" s="69"/>
      <c r="S2138" s="69"/>
      <c r="T2138" s="69"/>
      <c r="U2138" s="69"/>
      <c r="V2138" s="69"/>
      <c r="W2138" s="69"/>
      <c r="X2138" s="69"/>
      <c r="Y2138" s="69"/>
      <c r="Z2138" s="69"/>
      <c r="AA2138" s="69"/>
      <c r="AB2138" s="69"/>
      <c r="AC2138" s="69"/>
      <c r="AD2138" s="69"/>
      <c r="AE2138" s="69"/>
      <c r="AF2138" s="69"/>
      <c r="AG2138" s="69"/>
      <c r="AH2138" s="69"/>
      <c r="AI2138" s="69"/>
      <c r="AJ2138" s="69"/>
      <c r="AK2138" s="69"/>
      <c r="AL2138" s="69"/>
      <c r="AM2138" s="69"/>
      <c r="AN2138" s="69"/>
      <c r="AO2138" s="69"/>
      <c r="AP2138" s="69"/>
      <c r="AQ2138" s="69"/>
      <c r="AR2138" s="69"/>
      <c r="AS2138" s="69"/>
      <c r="AT2138" s="69"/>
      <c r="AU2138" s="69"/>
      <c r="AV2138" s="69"/>
      <c r="AW2138" s="69"/>
      <c r="AX2138" s="69"/>
      <c r="AY2138" s="69"/>
      <c r="AZ2138" s="69"/>
      <c r="BA2138" s="69"/>
      <c r="BB2138" s="69"/>
      <c r="BC2138" s="69"/>
      <c r="BD2138" s="69"/>
      <c r="BE2138" s="69"/>
      <c r="BF2138" s="69"/>
      <c r="BG2138" s="69"/>
      <c r="BH2138" s="69"/>
      <c r="BI2138" s="69"/>
      <c r="BJ2138" s="69"/>
      <c r="BK2138" s="69"/>
      <c r="BL2138" s="69"/>
      <c r="BM2138" s="69"/>
      <c r="BN2138" s="69"/>
      <c r="BO2138" s="69"/>
      <c r="BP2138" s="69"/>
      <c r="BQ2138" s="69"/>
      <c r="BR2138" s="69"/>
      <c r="BS2138" s="69"/>
      <c r="BT2138" s="69"/>
    </row>
    <row r="2139" spans="16:72" ht="12.75">
      <c r="P2139" s="69"/>
      <c r="Q2139" s="69"/>
      <c r="R2139" s="69"/>
      <c r="S2139" s="69"/>
      <c r="T2139" s="69"/>
      <c r="U2139" s="69"/>
      <c r="V2139" s="69"/>
      <c r="W2139" s="69"/>
      <c r="X2139" s="69"/>
      <c r="Y2139" s="69"/>
      <c r="Z2139" s="69"/>
      <c r="AA2139" s="69"/>
      <c r="AB2139" s="69"/>
      <c r="AC2139" s="69"/>
      <c r="AD2139" s="69"/>
      <c r="AE2139" s="69"/>
      <c r="AF2139" s="69"/>
      <c r="AG2139" s="69"/>
      <c r="AH2139" s="69"/>
      <c r="AI2139" s="69"/>
      <c r="AJ2139" s="69"/>
      <c r="AK2139" s="69"/>
      <c r="AL2139" s="69"/>
      <c r="AM2139" s="69"/>
      <c r="AN2139" s="69"/>
      <c r="AO2139" s="69"/>
      <c r="AP2139" s="69"/>
      <c r="AQ2139" s="69"/>
      <c r="AR2139" s="69"/>
      <c r="AS2139" s="69"/>
      <c r="AT2139" s="69"/>
      <c r="AU2139" s="69"/>
      <c r="AV2139" s="69"/>
      <c r="AW2139" s="69"/>
      <c r="AX2139" s="69"/>
      <c r="AY2139" s="69"/>
      <c r="AZ2139" s="69"/>
      <c r="BA2139" s="69"/>
      <c r="BB2139" s="69"/>
      <c r="BC2139" s="69"/>
      <c r="BD2139" s="69"/>
      <c r="BE2139" s="69"/>
      <c r="BF2139" s="69"/>
      <c r="BG2139" s="69"/>
      <c r="BH2139" s="69"/>
      <c r="BI2139" s="69"/>
      <c r="BJ2139" s="69"/>
      <c r="BK2139" s="69"/>
      <c r="BL2139" s="69"/>
      <c r="BM2139" s="69"/>
      <c r="BN2139" s="69"/>
      <c r="BO2139" s="69"/>
      <c r="BP2139" s="69"/>
      <c r="BQ2139" s="69"/>
      <c r="BR2139" s="69"/>
      <c r="BS2139" s="69"/>
      <c r="BT2139" s="69"/>
    </row>
    <row r="2140" spans="16:72" ht="12.75">
      <c r="P2140" s="69"/>
      <c r="Q2140" s="69"/>
      <c r="R2140" s="69"/>
      <c r="S2140" s="69"/>
      <c r="T2140" s="69"/>
      <c r="U2140" s="69"/>
      <c r="V2140" s="69"/>
      <c r="W2140" s="69"/>
      <c r="X2140" s="69"/>
      <c r="Y2140" s="69"/>
      <c r="Z2140" s="69"/>
      <c r="AA2140" s="69"/>
      <c r="AB2140" s="69"/>
      <c r="AC2140" s="69"/>
      <c r="AD2140" s="69"/>
      <c r="AE2140" s="69"/>
      <c r="AF2140" s="69"/>
      <c r="AG2140" s="69"/>
      <c r="AH2140" s="69"/>
      <c r="AI2140" s="69"/>
      <c r="AJ2140" s="69"/>
      <c r="AK2140" s="69"/>
      <c r="AL2140" s="69"/>
      <c r="AM2140" s="69"/>
      <c r="AN2140" s="69"/>
      <c r="AO2140" s="69"/>
      <c r="AP2140" s="69"/>
      <c r="AQ2140" s="69"/>
      <c r="AR2140" s="69"/>
      <c r="AS2140" s="69"/>
      <c r="AT2140" s="69"/>
      <c r="AU2140" s="69"/>
      <c r="AV2140" s="69"/>
      <c r="AW2140" s="69"/>
      <c r="AX2140" s="69"/>
      <c r="AY2140" s="69"/>
      <c r="AZ2140" s="69"/>
      <c r="BA2140" s="69"/>
      <c r="BB2140" s="69"/>
      <c r="BC2140" s="69"/>
      <c r="BD2140" s="69"/>
      <c r="BE2140" s="69"/>
      <c r="BF2140" s="69"/>
      <c r="BG2140" s="69"/>
      <c r="BH2140" s="69"/>
      <c r="BI2140" s="69"/>
      <c r="BJ2140" s="69"/>
      <c r="BK2140" s="69"/>
      <c r="BL2140" s="69"/>
      <c r="BM2140" s="69"/>
      <c r="BN2140" s="69"/>
      <c r="BO2140" s="69"/>
      <c r="BP2140" s="69"/>
      <c r="BQ2140" s="69"/>
      <c r="BR2140" s="69"/>
      <c r="BS2140" s="69"/>
      <c r="BT2140" s="69"/>
    </row>
    <row r="2141" spans="16:72" ht="12.75">
      <c r="P2141" s="69"/>
      <c r="Q2141" s="69"/>
      <c r="R2141" s="69"/>
      <c r="S2141" s="69"/>
      <c r="T2141" s="69"/>
      <c r="U2141" s="69"/>
      <c r="V2141" s="69"/>
      <c r="W2141" s="69"/>
      <c r="X2141" s="69"/>
      <c r="Y2141" s="69"/>
      <c r="Z2141" s="69"/>
      <c r="AA2141" s="69"/>
      <c r="AB2141" s="69"/>
      <c r="AC2141" s="69"/>
      <c r="AD2141" s="69"/>
      <c r="AE2141" s="69"/>
      <c r="AF2141" s="69"/>
      <c r="AG2141" s="69"/>
      <c r="AH2141" s="69"/>
      <c r="AI2141" s="69"/>
      <c r="AJ2141" s="69"/>
      <c r="AK2141" s="69"/>
      <c r="AL2141" s="69"/>
      <c r="AM2141" s="69"/>
      <c r="AN2141" s="69"/>
      <c r="AO2141" s="69"/>
      <c r="AP2141" s="69"/>
      <c r="AQ2141" s="69"/>
      <c r="AR2141" s="69"/>
      <c r="AS2141" s="69"/>
      <c r="AT2141" s="69"/>
      <c r="AU2141" s="69"/>
      <c r="AV2141" s="69"/>
      <c r="AW2141" s="69"/>
      <c r="AX2141" s="69"/>
      <c r="AY2141" s="69"/>
      <c r="AZ2141" s="69"/>
      <c r="BA2141" s="69"/>
      <c r="BB2141" s="69"/>
      <c r="BC2141" s="69"/>
      <c r="BD2141" s="69"/>
      <c r="BE2141" s="69"/>
      <c r="BF2141" s="69"/>
      <c r="BG2141" s="69"/>
      <c r="BH2141" s="69"/>
      <c r="BI2141" s="69"/>
      <c r="BJ2141" s="69"/>
      <c r="BK2141" s="69"/>
      <c r="BL2141" s="69"/>
      <c r="BM2141" s="69"/>
      <c r="BN2141" s="69"/>
      <c r="BO2141" s="69"/>
      <c r="BP2141" s="69"/>
      <c r="BQ2141" s="69"/>
      <c r="BR2141" s="69"/>
      <c r="BS2141" s="69"/>
      <c r="BT2141" s="69"/>
    </row>
    <row r="2142" spans="16:72" ht="12.75">
      <c r="P2142" s="69"/>
      <c r="Q2142" s="69"/>
      <c r="R2142" s="69"/>
      <c r="S2142" s="69"/>
      <c r="T2142" s="69"/>
      <c r="U2142" s="69"/>
      <c r="V2142" s="69"/>
      <c r="W2142" s="69"/>
      <c r="X2142" s="69"/>
      <c r="Y2142" s="69"/>
      <c r="Z2142" s="69"/>
      <c r="AA2142" s="69"/>
      <c r="AB2142" s="69"/>
      <c r="AC2142" s="69"/>
      <c r="AD2142" s="69"/>
      <c r="AE2142" s="69"/>
      <c r="AF2142" s="69"/>
      <c r="AG2142" s="69"/>
      <c r="AH2142" s="69"/>
      <c r="AI2142" s="69"/>
      <c r="AJ2142" s="69"/>
      <c r="AK2142" s="69"/>
      <c r="AL2142" s="69"/>
      <c r="AM2142" s="69"/>
      <c r="AN2142" s="69"/>
      <c r="AO2142" s="69"/>
      <c r="AP2142" s="69"/>
      <c r="AQ2142" s="69"/>
      <c r="AR2142" s="69"/>
      <c r="AS2142" s="69"/>
      <c r="AT2142" s="69"/>
      <c r="AU2142" s="69"/>
      <c r="AV2142" s="69"/>
      <c r="AW2142" s="69"/>
      <c r="AX2142" s="69"/>
      <c r="AY2142" s="69"/>
      <c r="AZ2142" s="69"/>
      <c r="BA2142" s="69"/>
      <c r="BB2142" s="69"/>
      <c r="BC2142" s="69"/>
      <c r="BD2142" s="69"/>
      <c r="BE2142" s="69"/>
      <c r="BF2142" s="69"/>
      <c r="BG2142" s="69"/>
      <c r="BH2142" s="69"/>
      <c r="BI2142" s="69"/>
      <c r="BJ2142" s="69"/>
      <c r="BK2142" s="69"/>
      <c r="BL2142" s="69"/>
      <c r="BM2142" s="69"/>
      <c r="BN2142" s="69"/>
      <c r="BO2142" s="69"/>
      <c r="BP2142" s="69"/>
      <c r="BQ2142" s="69"/>
      <c r="BR2142" s="69"/>
      <c r="BS2142" s="69"/>
      <c r="BT2142" s="69"/>
    </row>
    <row r="2143" spans="16:72" ht="12.75">
      <c r="P2143" s="69"/>
      <c r="Q2143" s="69"/>
      <c r="R2143" s="69"/>
      <c r="S2143" s="69"/>
      <c r="T2143" s="69"/>
      <c r="U2143" s="69"/>
      <c r="V2143" s="69"/>
      <c r="W2143" s="69"/>
      <c r="X2143" s="69"/>
      <c r="Y2143" s="69"/>
      <c r="Z2143" s="69"/>
      <c r="AA2143" s="69"/>
      <c r="AB2143" s="69"/>
      <c r="AC2143" s="69"/>
      <c r="AD2143" s="69"/>
      <c r="AE2143" s="69"/>
      <c r="AF2143" s="69"/>
      <c r="AG2143" s="69"/>
      <c r="AH2143" s="69"/>
      <c r="AI2143" s="69"/>
      <c r="AJ2143" s="69"/>
      <c r="AK2143" s="69"/>
      <c r="AL2143" s="69"/>
      <c r="AM2143" s="69"/>
      <c r="AN2143" s="69"/>
      <c r="AO2143" s="69"/>
      <c r="AP2143" s="69"/>
      <c r="AQ2143" s="69"/>
      <c r="AR2143" s="69"/>
      <c r="AS2143" s="69"/>
      <c r="AT2143" s="69"/>
      <c r="AU2143" s="69"/>
      <c r="AV2143" s="69"/>
      <c r="AW2143" s="69"/>
      <c r="AX2143" s="69"/>
      <c r="AY2143" s="69"/>
      <c r="AZ2143" s="69"/>
      <c r="BA2143" s="69"/>
      <c r="BB2143" s="69"/>
      <c r="BC2143" s="69"/>
      <c r="BD2143" s="69"/>
      <c r="BE2143" s="69"/>
      <c r="BF2143" s="69"/>
      <c r="BG2143" s="69"/>
      <c r="BH2143" s="69"/>
      <c r="BI2143" s="69"/>
      <c r="BJ2143" s="69"/>
      <c r="BK2143" s="69"/>
      <c r="BL2143" s="69"/>
      <c r="BM2143" s="69"/>
      <c r="BN2143" s="69"/>
      <c r="BO2143" s="69"/>
      <c r="BP2143" s="69"/>
      <c r="BQ2143" s="69"/>
      <c r="BR2143" s="69"/>
      <c r="BS2143" s="69"/>
      <c r="BT2143" s="69"/>
    </row>
    <row r="2144" spans="16:72" ht="12.75">
      <c r="P2144" s="69"/>
      <c r="Q2144" s="69"/>
      <c r="R2144" s="69"/>
      <c r="S2144" s="69"/>
      <c r="T2144" s="69"/>
      <c r="U2144" s="69"/>
      <c r="V2144" s="69"/>
      <c r="W2144" s="69"/>
      <c r="X2144" s="69"/>
      <c r="Y2144" s="69"/>
      <c r="Z2144" s="69"/>
      <c r="AA2144" s="69"/>
      <c r="AB2144" s="69"/>
      <c r="AC2144" s="69"/>
      <c r="AD2144" s="69"/>
      <c r="AE2144" s="69"/>
      <c r="AF2144" s="69"/>
      <c r="AG2144" s="69"/>
      <c r="AH2144" s="69"/>
      <c r="AI2144" s="69"/>
      <c r="AJ2144" s="69"/>
      <c r="AK2144" s="69"/>
      <c r="AL2144" s="69"/>
      <c r="AM2144" s="69"/>
      <c r="AN2144" s="69"/>
      <c r="AO2144" s="69"/>
      <c r="AP2144" s="69"/>
      <c r="AQ2144" s="69"/>
      <c r="AR2144" s="69"/>
      <c r="AS2144" s="69"/>
      <c r="AT2144" s="69"/>
      <c r="AU2144" s="69"/>
      <c r="AV2144" s="69"/>
      <c r="AW2144" s="69"/>
      <c r="AX2144" s="69"/>
      <c r="AY2144" s="69"/>
      <c r="AZ2144" s="69"/>
      <c r="BA2144" s="69"/>
      <c r="BB2144" s="69"/>
      <c r="BC2144" s="69"/>
      <c r="BD2144" s="69"/>
      <c r="BE2144" s="69"/>
      <c r="BF2144" s="69"/>
      <c r="BG2144" s="69"/>
      <c r="BH2144" s="69"/>
      <c r="BI2144" s="69"/>
      <c r="BJ2144" s="69"/>
      <c r="BK2144" s="69"/>
      <c r="BL2144" s="69"/>
      <c r="BM2144" s="69"/>
      <c r="BN2144" s="69"/>
      <c r="BO2144" s="69"/>
      <c r="BP2144" s="69"/>
      <c r="BQ2144" s="69"/>
      <c r="BR2144" s="69"/>
      <c r="BS2144" s="69"/>
      <c r="BT2144" s="69"/>
    </row>
    <row r="2145" spans="16:72" ht="12.75">
      <c r="P2145" s="69"/>
      <c r="Q2145" s="69"/>
      <c r="R2145" s="69"/>
      <c r="S2145" s="69"/>
      <c r="T2145" s="69"/>
      <c r="U2145" s="69"/>
      <c r="V2145" s="69"/>
      <c r="W2145" s="69"/>
      <c r="X2145" s="69"/>
      <c r="Y2145" s="69"/>
      <c r="Z2145" s="69"/>
      <c r="AA2145" s="69"/>
      <c r="AB2145" s="69"/>
      <c r="AC2145" s="69"/>
      <c r="AD2145" s="69"/>
      <c r="AE2145" s="69"/>
      <c r="AF2145" s="69"/>
      <c r="AG2145" s="69"/>
      <c r="AH2145" s="69"/>
      <c r="AI2145" s="69"/>
      <c r="AJ2145" s="69"/>
      <c r="AK2145" s="69"/>
      <c r="AL2145" s="69"/>
      <c r="AM2145" s="69"/>
      <c r="AN2145" s="69"/>
      <c r="AO2145" s="69"/>
      <c r="AP2145" s="69"/>
      <c r="AQ2145" s="69"/>
      <c r="AR2145" s="69"/>
      <c r="AS2145" s="69"/>
      <c r="AT2145" s="69"/>
      <c r="AU2145" s="69"/>
      <c r="AV2145" s="69"/>
      <c r="AW2145" s="69"/>
      <c r="AX2145" s="69"/>
      <c r="AY2145" s="69"/>
      <c r="AZ2145" s="69"/>
      <c r="BA2145" s="69"/>
      <c r="BB2145" s="69"/>
      <c r="BC2145" s="69"/>
      <c r="BD2145" s="69"/>
      <c r="BE2145" s="69"/>
      <c r="BF2145" s="69"/>
      <c r="BG2145" s="69"/>
      <c r="BH2145" s="69"/>
      <c r="BI2145" s="69"/>
      <c r="BJ2145" s="69"/>
      <c r="BK2145" s="69"/>
      <c r="BL2145" s="69"/>
      <c r="BM2145" s="69"/>
      <c r="BN2145" s="69"/>
      <c r="BO2145" s="69"/>
      <c r="BP2145" s="69"/>
      <c r="BQ2145" s="69"/>
      <c r="BR2145" s="69"/>
      <c r="BS2145" s="69"/>
      <c r="BT2145" s="69"/>
    </row>
    <row r="2146" spans="16:72" ht="12.75">
      <c r="P2146" s="69"/>
      <c r="Q2146" s="69"/>
      <c r="R2146" s="69"/>
      <c r="S2146" s="69"/>
      <c r="T2146" s="69"/>
      <c r="U2146" s="69"/>
      <c r="V2146" s="69"/>
      <c r="W2146" s="69"/>
      <c r="X2146" s="69"/>
      <c r="Y2146" s="69"/>
      <c r="Z2146" s="69"/>
      <c r="AA2146" s="69"/>
      <c r="AB2146" s="69"/>
      <c r="AC2146" s="69"/>
      <c r="AD2146" s="69"/>
      <c r="AE2146" s="69"/>
      <c r="AF2146" s="69"/>
      <c r="AG2146" s="69"/>
      <c r="AH2146" s="69"/>
      <c r="AI2146" s="69"/>
      <c r="AJ2146" s="69"/>
      <c r="AK2146" s="69"/>
      <c r="AL2146" s="69"/>
      <c r="AM2146" s="69"/>
      <c r="AN2146" s="69"/>
      <c r="AO2146" s="69"/>
      <c r="AP2146" s="69"/>
      <c r="AQ2146" s="69"/>
      <c r="AR2146" s="69"/>
      <c r="AS2146" s="69"/>
      <c r="AT2146" s="69"/>
      <c r="AU2146" s="69"/>
      <c r="AV2146" s="69"/>
      <c r="AW2146" s="69"/>
      <c r="AX2146" s="69"/>
      <c r="AY2146" s="69"/>
      <c r="AZ2146" s="69"/>
      <c r="BA2146" s="69"/>
      <c r="BB2146" s="69"/>
      <c r="BC2146" s="69"/>
      <c r="BD2146" s="69"/>
      <c r="BE2146" s="69"/>
      <c r="BF2146" s="69"/>
      <c r="BG2146" s="69"/>
      <c r="BH2146" s="69"/>
      <c r="BI2146" s="69"/>
      <c r="BJ2146" s="69"/>
      <c r="BK2146" s="69"/>
      <c r="BL2146" s="69"/>
      <c r="BM2146" s="69"/>
      <c r="BN2146" s="69"/>
      <c r="BO2146" s="69"/>
      <c r="BP2146" s="69"/>
      <c r="BQ2146" s="69"/>
      <c r="BR2146" s="69"/>
      <c r="BS2146" s="69"/>
      <c r="BT2146" s="69"/>
    </row>
    <row r="2147" spans="16:72" ht="12.75">
      <c r="P2147" s="69"/>
      <c r="Q2147" s="69"/>
      <c r="R2147" s="69"/>
      <c r="S2147" s="69"/>
      <c r="T2147" s="69"/>
      <c r="U2147" s="69"/>
      <c r="V2147" s="69"/>
      <c r="W2147" s="69"/>
      <c r="X2147" s="69"/>
      <c r="Y2147" s="69"/>
      <c r="Z2147" s="69"/>
      <c r="AA2147" s="69"/>
      <c r="AB2147" s="69"/>
      <c r="AC2147" s="69"/>
      <c r="AD2147" s="69"/>
      <c r="AE2147" s="69"/>
      <c r="AF2147" s="69"/>
      <c r="AG2147" s="69"/>
      <c r="AH2147" s="69"/>
      <c r="AI2147" s="69"/>
      <c r="AJ2147" s="69"/>
      <c r="AK2147" s="69"/>
      <c r="AL2147" s="69"/>
      <c r="AM2147" s="69"/>
      <c r="AN2147" s="69"/>
      <c r="AO2147" s="69"/>
      <c r="AP2147" s="69"/>
      <c r="AQ2147" s="69"/>
      <c r="AR2147" s="69"/>
      <c r="AS2147" s="69"/>
      <c r="AT2147" s="69"/>
      <c r="AU2147" s="69"/>
      <c r="AV2147" s="69"/>
      <c r="AW2147" s="69"/>
      <c r="AX2147" s="69"/>
      <c r="AY2147" s="69"/>
      <c r="AZ2147" s="69"/>
      <c r="BA2147" s="69"/>
      <c r="BB2147" s="69"/>
      <c r="BC2147" s="69"/>
      <c r="BD2147" s="69"/>
      <c r="BE2147" s="69"/>
      <c r="BF2147" s="69"/>
      <c r="BG2147" s="69"/>
      <c r="BH2147" s="69"/>
      <c r="BI2147" s="69"/>
      <c r="BJ2147" s="69"/>
      <c r="BK2147" s="69"/>
      <c r="BL2147" s="69"/>
      <c r="BM2147" s="69"/>
      <c r="BN2147" s="69"/>
      <c r="BO2147" s="69"/>
      <c r="BP2147" s="69"/>
      <c r="BQ2147" s="69"/>
      <c r="BR2147" s="69"/>
      <c r="BS2147" s="69"/>
      <c r="BT2147" s="69"/>
    </row>
    <row r="2148" spans="16:72" ht="12.75">
      <c r="P2148" s="69"/>
      <c r="Q2148" s="69"/>
      <c r="R2148" s="69"/>
      <c r="S2148" s="69"/>
      <c r="T2148" s="69"/>
      <c r="U2148" s="69"/>
      <c r="V2148" s="69"/>
      <c r="W2148" s="69"/>
      <c r="X2148" s="69"/>
      <c r="Y2148" s="69"/>
      <c r="Z2148" s="69"/>
      <c r="AA2148" s="69"/>
      <c r="AB2148" s="69"/>
      <c r="AC2148" s="69"/>
      <c r="AD2148" s="69"/>
      <c r="AE2148" s="69"/>
      <c r="AF2148" s="69"/>
      <c r="AG2148" s="69"/>
      <c r="AH2148" s="69"/>
      <c r="AI2148" s="69"/>
      <c r="AJ2148" s="69"/>
      <c r="AK2148" s="69"/>
      <c r="AL2148" s="69"/>
      <c r="AM2148" s="69"/>
      <c r="AN2148" s="69"/>
      <c r="AO2148" s="69"/>
      <c r="AP2148" s="69"/>
      <c r="AQ2148" s="69"/>
      <c r="AR2148" s="69"/>
      <c r="AS2148" s="69"/>
      <c r="AT2148" s="69"/>
      <c r="AU2148" s="69"/>
      <c r="AV2148" s="69"/>
      <c r="AW2148" s="69"/>
      <c r="AX2148" s="69"/>
      <c r="AY2148" s="69"/>
      <c r="AZ2148" s="69"/>
      <c r="BA2148" s="69"/>
      <c r="BB2148" s="69"/>
      <c r="BC2148" s="69"/>
      <c r="BD2148" s="69"/>
      <c r="BE2148" s="69"/>
      <c r="BF2148" s="69"/>
      <c r="BG2148" s="69"/>
      <c r="BH2148" s="69"/>
      <c r="BI2148" s="69"/>
      <c r="BJ2148" s="69"/>
      <c r="BK2148" s="69"/>
      <c r="BL2148" s="69"/>
      <c r="BM2148" s="69"/>
      <c r="BN2148" s="69"/>
      <c r="BO2148" s="69"/>
      <c r="BP2148" s="69"/>
      <c r="BQ2148" s="69"/>
      <c r="BR2148" s="69"/>
      <c r="BS2148" s="69"/>
      <c r="BT2148" s="69"/>
    </row>
    <row r="2149" spans="16:72" ht="12.75">
      <c r="P2149" s="69"/>
      <c r="Q2149" s="69"/>
      <c r="R2149" s="69"/>
      <c r="S2149" s="69"/>
      <c r="T2149" s="69"/>
      <c r="U2149" s="69"/>
      <c r="V2149" s="69"/>
      <c r="W2149" s="69"/>
      <c r="X2149" s="69"/>
      <c r="Y2149" s="69"/>
      <c r="Z2149" s="69"/>
      <c r="AA2149" s="69"/>
      <c r="AB2149" s="69"/>
      <c r="AC2149" s="69"/>
      <c r="AD2149" s="69"/>
      <c r="AE2149" s="69"/>
      <c r="AF2149" s="69"/>
      <c r="AG2149" s="69"/>
      <c r="AH2149" s="69"/>
      <c r="AI2149" s="69"/>
      <c r="AJ2149" s="69"/>
      <c r="AK2149" s="69"/>
      <c r="AL2149" s="69"/>
      <c r="AM2149" s="69"/>
      <c r="AN2149" s="69"/>
      <c r="AO2149" s="69"/>
      <c r="AP2149" s="69"/>
      <c r="AQ2149" s="69"/>
      <c r="AR2149" s="69"/>
      <c r="AS2149" s="69"/>
      <c r="AT2149" s="69"/>
      <c r="AU2149" s="69"/>
      <c r="AV2149" s="69"/>
      <c r="AW2149" s="69"/>
      <c r="AX2149" s="69"/>
      <c r="AY2149" s="69"/>
      <c r="AZ2149" s="69"/>
      <c r="BA2149" s="69"/>
      <c r="BB2149" s="69"/>
      <c r="BC2149" s="69"/>
      <c r="BD2149" s="69"/>
      <c r="BE2149" s="69"/>
      <c r="BF2149" s="69"/>
      <c r="BG2149" s="69"/>
      <c r="BH2149" s="69"/>
      <c r="BI2149" s="69"/>
      <c r="BJ2149" s="69"/>
      <c r="BK2149" s="69"/>
      <c r="BL2149" s="69"/>
      <c r="BM2149" s="69"/>
      <c r="BN2149" s="69"/>
      <c r="BO2149" s="69"/>
      <c r="BP2149" s="69"/>
      <c r="BQ2149" s="69"/>
      <c r="BR2149" s="69"/>
      <c r="BS2149" s="69"/>
      <c r="BT2149" s="69"/>
    </row>
    <row r="2150" spans="16:72" ht="12.75">
      <c r="P2150" s="69"/>
      <c r="Q2150" s="69"/>
      <c r="R2150" s="69"/>
      <c r="S2150" s="69"/>
      <c r="T2150" s="69"/>
      <c r="U2150" s="69"/>
      <c r="V2150" s="69"/>
      <c r="W2150" s="69"/>
      <c r="X2150" s="69"/>
      <c r="Y2150" s="69"/>
      <c r="Z2150" s="69"/>
      <c r="AA2150" s="69"/>
      <c r="AB2150" s="69"/>
      <c r="AC2150" s="69"/>
      <c r="AD2150" s="69"/>
      <c r="AE2150" s="69"/>
      <c r="AF2150" s="69"/>
      <c r="AG2150" s="69"/>
      <c r="AH2150" s="69"/>
      <c r="AI2150" s="69"/>
      <c r="AJ2150" s="69"/>
      <c r="AK2150" s="69"/>
      <c r="AL2150" s="69"/>
      <c r="AM2150" s="69"/>
      <c r="AN2150" s="69"/>
      <c r="AO2150" s="69"/>
      <c r="AP2150" s="69"/>
      <c r="AQ2150" s="69"/>
      <c r="AR2150" s="69"/>
      <c r="AS2150" s="69"/>
      <c r="AT2150" s="69"/>
      <c r="AU2150" s="69"/>
      <c r="AV2150" s="69"/>
      <c r="AW2150" s="69"/>
      <c r="AX2150" s="69"/>
      <c r="AY2150" s="69"/>
      <c r="AZ2150" s="69"/>
      <c r="BA2150" s="69"/>
      <c r="BB2150" s="69"/>
      <c r="BC2150" s="69"/>
      <c r="BD2150" s="69"/>
      <c r="BE2150" s="69"/>
      <c r="BF2150" s="69"/>
      <c r="BG2150" s="69"/>
      <c r="BH2150" s="69"/>
      <c r="BI2150" s="69"/>
      <c r="BJ2150" s="69"/>
      <c r="BK2150" s="69"/>
      <c r="BL2150" s="69"/>
      <c r="BM2150" s="69"/>
      <c r="BN2150" s="69"/>
      <c r="BO2150" s="69"/>
      <c r="BP2150" s="69"/>
      <c r="BQ2150" s="69"/>
      <c r="BR2150" s="69"/>
      <c r="BS2150" s="69"/>
      <c r="BT2150" s="69"/>
    </row>
    <row r="2151" spans="16:72" ht="12.75">
      <c r="P2151" s="69"/>
      <c r="Q2151" s="69"/>
      <c r="R2151" s="69"/>
      <c r="S2151" s="69"/>
      <c r="T2151" s="69"/>
      <c r="U2151" s="69"/>
      <c r="V2151" s="69"/>
      <c r="W2151" s="69"/>
      <c r="X2151" s="69"/>
      <c r="Y2151" s="69"/>
      <c r="Z2151" s="69"/>
      <c r="AA2151" s="69"/>
      <c r="AB2151" s="69"/>
      <c r="AC2151" s="69"/>
      <c r="AD2151" s="69"/>
      <c r="AE2151" s="69"/>
      <c r="AF2151" s="69"/>
      <c r="AG2151" s="69"/>
      <c r="AH2151" s="69"/>
      <c r="AI2151" s="69"/>
      <c r="AJ2151" s="69"/>
      <c r="AK2151" s="69"/>
      <c r="AL2151" s="69"/>
      <c r="AM2151" s="69"/>
      <c r="AN2151" s="69"/>
      <c r="AO2151" s="69"/>
      <c r="AP2151" s="69"/>
      <c r="AQ2151" s="69"/>
      <c r="AR2151" s="69"/>
      <c r="AS2151" s="69"/>
      <c r="AT2151" s="69"/>
      <c r="AU2151" s="69"/>
      <c r="AV2151" s="69"/>
      <c r="AW2151" s="69"/>
      <c r="AX2151" s="69"/>
      <c r="AY2151" s="69"/>
      <c r="AZ2151" s="69"/>
      <c r="BA2151" s="69"/>
      <c r="BB2151" s="69"/>
      <c r="BC2151" s="69"/>
      <c r="BD2151" s="69"/>
      <c r="BE2151" s="69"/>
      <c r="BF2151" s="69"/>
      <c r="BG2151" s="69"/>
      <c r="BH2151" s="69"/>
      <c r="BI2151" s="69"/>
      <c r="BJ2151" s="69"/>
      <c r="BK2151" s="69"/>
      <c r="BL2151" s="69"/>
      <c r="BM2151" s="69"/>
      <c r="BN2151" s="69"/>
      <c r="BO2151" s="69"/>
      <c r="BP2151" s="69"/>
      <c r="BQ2151" s="69"/>
      <c r="BR2151" s="69"/>
      <c r="BS2151" s="69"/>
      <c r="BT2151" s="69"/>
    </row>
    <row r="2152" spans="16:72" ht="12.75">
      <c r="P2152" s="69"/>
      <c r="Q2152" s="69"/>
      <c r="R2152" s="69"/>
      <c r="S2152" s="69"/>
      <c r="T2152" s="69"/>
      <c r="U2152" s="69"/>
      <c r="V2152" s="69"/>
      <c r="W2152" s="69"/>
      <c r="X2152" s="69"/>
      <c r="Y2152" s="69"/>
      <c r="Z2152" s="69"/>
      <c r="AA2152" s="69"/>
      <c r="AB2152" s="69"/>
      <c r="AC2152" s="69"/>
      <c r="AD2152" s="69"/>
      <c r="AE2152" s="69"/>
      <c r="AF2152" s="69"/>
      <c r="AG2152" s="69"/>
      <c r="AH2152" s="69"/>
      <c r="AI2152" s="69"/>
      <c r="AJ2152" s="69"/>
      <c r="AK2152" s="69"/>
      <c r="AL2152" s="69"/>
      <c r="AM2152" s="69"/>
      <c r="AN2152" s="69"/>
      <c r="AO2152" s="69"/>
      <c r="AP2152" s="69"/>
      <c r="AQ2152" s="69"/>
      <c r="AR2152" s="69"/>
      <c r="AS2152" s="69"/>
      <c r="AT2152" s="69"/>
      <c r="AU2152" s="69"/>
      <c r="AV2152" s="69"/>
      <c r="AW2152" s="69"/>
      <c r="AX2152" s="69"/>
      <c r="AY2152" s="69"/>
      <c r="AZ2152" s="69"/>
      <c r="BA2152" s="69"/>
      <c r="BB2152" s="69"/>
      <c r="BC2152" s="69"/>
      <c r="BD2152" s="69"/>
      <c r="BE2152" s="69"/>
      <c r="BF2152" s="69"/>
      <c r="BG2152" s="69"/>
      <c r="BH2152" s="69"/>
      <c r="BI2152" s="69"/>
      <c r="BJ2152" s="69"/>
      <c r="BK2152" s="69"/>
      <c r="BL2152" s="69"/>
      <c r="BM2152" s="69"/>
      <c r="BN2152" s="69"/>
      <c r="BO2152" s="69"/>
      <c r="BP2152" s="69"/>
      <c r="BQ2152" s="69"/>
      <c r="BR2152" s="69"/>
      <c r="BS2152" s="69"/>
      <c r="BT2152" s="69"/>
    </row>
    <row r="2153" spans="16:72" ht="12.75">
      <c r="P2153" s="69"/>
      <c r="Q2153" s="69"/>
      <c r="R2153" s="69"/>
      <c r="S2153" s="69"/>
      <c r="T2153" s="69"/>
      <c r="U2153" s="69"/>
      <c r="V2153" s="69"/>
      <c r="W2153" s="69"/>
      <c r="X2153" s="69"/>
      <c r="Y2153" s="69"/>
      <c r="Z2153" s="69"/>
      <c r="AA2153" s="69"/>
      <c r="AB2153" s="69"/>
      <c r="AC2153" s="69"/>
      <c r="AD2153" s="69"/>
      <c r="AE2153" s="69"/>
      <c r="AF2153" s="69"/>
      <c r="AG2153" s="69"/>
      <c r="AH2153" s="69"/>
      <c r="AI2153" s="69"/>
      <c r="AJ2153" s="69"/>
      <c r="AK2153" s="69"/>
      <c r="AL2153" s="69"/>
      <c r="AM2153" s="69"/>
      <c r="AN2153" s="69"/>
      <c r="AO2153" s="69"/>
      <c r="AP2153" s="69"/>
      <c r="AQ2153" s="69"/>
      <c r="AR2153" s="69"/>
      <c r="AS2153" s="69"/>
      <c r="AT2153" s="69"/>
      <c r="AU2153" s="69"/>
      <c r="AV2153" s="69"/>
      <c r="AW2153" s="69"/>
      <c r="AX2153" s="69"/>
      <c r="AY2153" s="69"/>
      <c r="AZ2153" s="69"/>
      <c r="BA2153" s="69"/>
      <c r="BB2153" s="69"/>
      <c r="BC2153" s="69"/>
      <c r="BD2153" s="69"/>
      <c r="BE2153" s="69"/>
      <c r="BF2153" s="69"/>
      <c r="BG2153" s="69"/>
      <c r="BH2153" s="69"/>
      <c r="BI2153" s="69"/>
      <c r="BJ2153" s="69"/>
      <c r="BK2153" s="69"/>
      <c r="BL2153" s="69"/>
      <c r="BM2153" s="69"/>
      <c r="BN2153" s="69"/>
      <c r="BO2153" s="69"/>
      <c r="BP2153" s="69"/>
      <c r="BQ2153" s="69"/>
      <c r="BR2153" s="69"/>
      <c r="BS2153" s="69"/>
      <c r="BT2153" s="69"/>
    </row>
    <row r="2154" spans="16:72" ht="12.75">
      <c r="P2154" s="69"/>
      <c r="Q2154" s="69"/>
      <c r="R2154" s="69"/>
      <c r="S2154" s="69"/>
      <c r="T2154" s="69"/>
      <c r="U2154" s="69"/>
      <c r="V2154" s="69"/>
      <c r="W2154" s="69"/>
      <c r="X2154" s="69"/>
      <c r="Y2154" s="69"/>
      <c r="Z2154" s="69"/>
      <c r="AA2154" s="69"/>
      <c r="AB2154" s="69"/>
      <c r="AC2154" s="69"/>
      <c r="AD2154" s="69"/>
      <c r="AE2154" s="69"/>
      <c r="AF2154" s="69"/>
      <c r="AG2154" s="69"/>
      <c r="AH2154" s="69"/>
      <c r="AI2154" s="69"/>
      <c r="AJ2154" s="69"/>
      <c r="AK2154" s="69"/>
      <c r="AL2154" s="69"/>
      <c r="AM2154" s="69"/>
      <c r="AN2154" s="69"/>
      <c r="AO2154" s="69"/>
      <c r="AP2154" s="69"/>
      <c r="AQ2154" s="69"/>
      <c r="AR2154" s="69"/>
      <c r="AS2154" s="69"/>
      <c r="AT2154" s="69"/>
      <c r="AU2154" s="69"/>
      <c r="AV2154" s="69"/>
      <c r="AW2154" s="69"/>
      <c r="AX2154" s="69"/>
      <c r="AY2154" s="69"/>
      <c r="AZ2154" s="69"/>
      <c r="BA2154" s="69"/>
      <c r="BB2154" s="69"/>
      <c r="BC2154" s="69"/>
      <c r="BD2154" s="69"/>
      <c r="BE2154" s="69"/>
      <c r="BF2154" s="69"/>
      <c r="BG2154" s="69"/>
      <c r="BH2154" s="69"/>
      <c r="BI2154" s="69"/>
      <c r="BJ2154" s="69"/>
      <c r="BK2154" s="69"/>
      <c r="BL2154" s="69"/>
      <c r="BM2154" s="69"/>
      <c r="BN2154" s="69"/>
      <c r="BO2154" s="69"/>
      <c r="BP2154" s="69"/>
      <c r="BQ2154" s="69"/>
      <c r="BR2154" s="69"/>
      <c r="BS2154" s="69"/>
      <c r="BT2154" s="69"/>
    </row>
    <row r="2155" spans="16:72" ht="12.75">
      <c r="P2155" s="69"/>
      <c r="Q2155" s="69"/>
      <c r="R2155" s="69"/>
      <c r="S2155" s="69"/>
      <c r="T2155" s="69"/>
      <c r="U2155" s="69"/>
      <c r="V2155" s="69"/>
      <c r="W2155" s="69"/>
      <c r="X2155" s="69"/>
      <c r="Y2155" s="69"/>
      <c r="Z2155" s="69"/>
      <c r="AA2155" s="69"/>
      <c r="AB2155" s="69"/>
      <c r="AC2155" s="69"/>
      <c r="AD2155" s="69"/>
      <c r="AE2155" s="69"/>
      <c r="AF2155" s="69"/>
      <c r="AG2155" s="69"/>
      <c r="AH2155" s="69"/>
      <c r="AI2155" s="69"/>
      <c r="AJ2155" s="69"/>
      <c r="AK2155" s="69"/>
      <c r="AL2155" s="69"/>
      <c r="AM2155" s="69"/>
      <c r="AN2155" s="69"/>
      <c r="AO2155" s="69"/>
      <c r="AP2155" s="69"/>
      <c r="AQ2155" s="69"/>
      <c r="AR2155" s="69"/>
      <c r="AS2155" s="69"/>
      <c r="AT2155" s="69"/>
      <c r="AU2155" s="69"/>
      <c r="AV2155" s="69"/>
      <c r="AW2155" s="69"/>
      <c r="AX2155" s="69"/>
      <c r="AY2155" s="69"/>
      <c r="AZ2155" s="69"/>
      <c r="BA2155" s="69"/>
      <c r="BB2155" s="69"/>
      <c r="BC2155" s="69"/>
      <c r="BD2155" s="69"/>
      <c r="BE2155" s="69"/>
      <c r="BF2155" s="69"/>
      <c r="BG2155" s="69"/>
      <c r="BH2155" s="69"/>
      <c r="BI2155" s="69"/>
      <c r="BJ2155" s="69"/>
      <c r="BK2155" s="69"/>
      <c r="BL2155" s="69"/>
      <c r="BM2155" s="69"/>
      <c r="BN2155" s="69"/>
      <c r="BO2155" s="69"/>
      <c r="BP2155" s="69"/>
      <c r="BQ2155" s="69"/>
      <c r="BR2155" s="69"/>
      <c r="BS2155" s="69"/>
      <c r="BT2155" s="69"/>
    </row>
    <row r="2156" spans="16:72" ht="12.75">
      <c r="P2156" s="69"/>
      <c r="Q2156" s="69"/>
      <c r="R2156" s="69"/>
      <c r="S2156" s="69"/>
      <c r="T2156" s="69"/>
      <c r="U2156" s="69"/>
      <c r="V2156" s="69"/>
      <c r="W2156" s="69"/>
      <c r="X2156" s="69"/>
      <c r="Y2156" s="69"/>
      <c r="Z2156" s="69"/>
      <c r="AA2156" s="69"/>
      <c r="AB2156" s="69"/>
      <c r="AC2156" s="69"/>
      <c r="AD2156" s="69"/>
      <c r="AE2156" s="69"/>
      <c r="AF2156" s="69"/>
      <c r="AG2156" s="69"/>
      <c r="AH2156" s="69"/>
      <c r="AI2156" s="69"/>
      <c r="AJ2156" s="69"/>
      <c r="AK2156" s="69"/>
      <c r="AL2156" s="69"/>
      <c r="AM2156" s="69"/>
      <c r="AN2156" s="69"/>
      <c r="AO2156" s="69"/>
      <c r="AP2156" s="69"/>
      <c r="AQ2156" s="69"/>
      <c r="AR2156" s="69"/>
      <c r="AS2156" s="69"/>
      <c r="AT2156" s="69"/>
      <c r="AU2156" s="69"/>
      <c r="AV2156" s="69"/>
      <c r="AW2156" s="69"/>
      <c r="AX2156" s="69"/>
      <c r="AY2156" s="69"/>
      <c r="AZ2156" s="69"/>
      <c r="BA2156" s="69"/>
      <c r="BB2156" s="69"/>
      <c r="BC2156" s="69"/>
      <c r="BD2156" s="69"/>
      <c r="BE2156" s="69"/>
      <c r="BF2156" s="69"/>
      <c r="BG2156" s="69"/>
      <c r="BH2156" s="69"/>
      <c r="BI2156" s="69"/>
      <c r="BJ2156" s="69"/>
      <c r="BK2156" s="69"/>
      <c r="BL2156" s="69"/>
      <c r="BM2156" s="69"/>
      <c r="BN2156" s="69"/>
      <c r="BO2156" s="69"/>
      <c r="BP2156" s="69"/>
      <c r="BQ2156" s="69"/>
      <c r="BR2156" s="69"/>
      <c r="BS2156" s="69"/>
      <c r="BT2156" s="69"/>
    </row>
    <row r="2157" spans="16:72" ht="12.75">
      <c r="P2157" s="69"/>
      <c r="Q2157" s="69"/>
      <c r="R2157" s="69"/>
      <c r="S2157" s="69"/>
      <c r="T2157" s="69"/>
      <c r="U2157" s="69"/>
      <c r="V2157" s="69"/>
      <c r="W2157" s="69"/>
      <c r="X2157" s="69"/>
      <c r="Y2157" s="69"/>
      <c r="Z2157" s="69"/>
      <c r="AA2157" s="69"/>
      <c r="AB2157" s="69"/>
      <c r="AC2157" s="69"/>
      <c r="AD2157" s="69"/>
      <c r="AE2157" s="69"/>
      <c r="AF2157" s="69"/>
      <c r="AG2157" s="69"/>
      <c r="AH2157" s="69"/>
      <c r="AI2157" s="69"/>
      <c r="AJ2157" s="69"/>
      <c r="AK2157" s="69"/>
      <c r="AL2157" s="69"/>
      <c r="AM2157" s="69"/>
      <c r="AN2157" s="69"/>
      <c r="AO2157" s="69"/>
      <c r="AP2157" s="69"/>
      <c r="AQ2157" s="69"/>
      <c r="AR2157" s="69"/>
      <c r="AS2157" s="69"/>
      <c r="AT2157" s="69"/>
      <c r="AU2157" s="69"/>
      <c r="AV2157" s="69"/>
      <c r="AW2157" s="69"/>
      <c r="AX2157" s="69"/>
      <c r="AY2157" s="69"/>
      <c r="AZ2157" s="69"/>
      <c r="BA2157" s="69"/>
      <c r="BB2157" s="69"/>
      <c r="BC2157" s="69"/>
      <c r="BD2157" s="69"/>
      <c r="BE2157" s="69"/>
      <c r="BF2157" s="69"/>
      <c r="BG2157" s="69"/>
      <c r="BH2157" s="69"/>
      <c r="BI2157" s="69"/>
      <c r="BJ2157" s="69"/>
      <c r="BK2157" s="69"/>
      <c r="BL2157" s="69"/>
      <c r="BM2157" s="69"/>
      <c r="BN2157" s="69"/>
      <c r="BO2157" s="69"/>
      <c r="BP2157" s="69"/>
      <c r="BQ2157" s="69"/>
      <c r="BR2157" s="69"/>
      <c r="BS2157" s="69"/>
      <c r="BT2157" s="69"/>
    </row>
    <row r="2158" spans="16:72" ht="12.75">
      <c r="P2158" s="69"/>
      <c r="Q2158" s="69"/>
      <c r="R2158" s="69"/>
      <c r="S2158" s="69"/>
      <c r="T2158" s="69"/>
      <c r="U2158" s="69"/>
      <c r="V2158" s="69"/>
      <c r="W2158" s="69"/>
      <c r="X2158" s="69"/>
      <c r="Y2158" s="69"/>
      <c r="Z2158" s="69"/>
      <c r="AA2158" s="69"/>
      <c r="AB2158" s="69"/>
      <c r="AC2158" s="69"/>
      <c r="AD2158" s="69"/>
      <c r="AE2158" s="69"/>
      <c r="AF2158" s="69"/>
      <c r="AG2158" s="69"/>
      <c r="AH2158" s="69"/>
      <c r="AI2158" s="69"/>
      <c r="AJ2158" s="69"/>
      <c r="AK2158" s="69"/>
      <c r="AL2158" s="69"/>
      <c r="AM2158" s="69"/>
      <c r="AN2158" s="69"/>
      <c r="AO2158" s="69"/>
      <c r="AP2158" s="69"/>
      <c r="AQ2158" s="69"/>
      <c r="AR2158" s="69"/>
      <c r="AS2158" s="69"/>
      <c r="AT2158" s="69"/>
      <c r="AU2158" s="69"/>
      <c r="AV2158" s="69"/>
      <c r="AW2158" s="69"/>
      <c r="AX2158" s="69"/>
      <c r="AY2158" s="69"/>
      <c r="AZ2158" s="69"/>
      <c r="BA2158" s="69"/>
      <c r="BB2158" s="69"/>
      <c r="BC2158" s="69"/>
      <c r="BD2158" s="69"/>
      <c r="BE2158" s="69"/>
      <c r="BF2158" s="69"/>
      <c r="BG2158" s="69"/>
      <c r="BH2158" s="69"/>
      <c r="BI2158" s="69"/>
      <c r="BJ2158" s="69"/>
      <c r="BK2158" s="69"/>
      <c r="BL2158" s="69"/>
      <c r="BM2158" s="69"/>
      <c r="BN2158" s="69"/>
      <c r="BO2158" s="69"/>
      <c r="BP2158" s="69"/>
      <c r="BQ2158" s="69"/>
      <c r="BR2158" s="69"/>
      <c r="BS2158" s="69"/>
      <c r="BT2158" s="69"/>
    </row>
    <row r="2159" spans="16:72" ht="12.75">
      <c r="P2159" s="69"/>
      <c r="Q2159" s="69"/>
      <c r="R2159" s="69"/>
      <c r="S2159" s="69"/>
      <c r="T2159" s="69"/>
      <c r="U2159" s="69"/>
      <c r="V2159" s="69"/>
      <c r="W2159" s="69"/>
      <c r="X2159" s="69"/>
      <c r="Y2159" s="69"/>
      <c r="Z2159" s="69"/>
      <c r="AA2159" s="69"/>
      <c r="AB2159" s="69"/>
      <c r="AC2159" s="69"/>
      <c r="AD2159" s="69"/>
      <c r="AE2159" s="69"/>
      <c r="AF2159" s="69"/>
      <c r="AG2159" s="69"/>
      <c r="AH2159" s="69"/>
      <c r="AI2159" s="69"/>
      <c r="AJ2159" s="69"/>
      <c r="AK2159" s="69"/>
      <c r="AL2159" s="69"/>
      <c r="AM2159" s="69"/>
      <c r="AN2159" s="69"/>
      <c r="AO2159" s="69"/>
      <c r="AP2159" s="69"/>
      <c r="AQ2159" s="69"/>
      <c r="AR2159" s="69"/>
      <c r="AS2159" s="69"/>
      <c r="AT2159" s="69"/>
      <c r="AU2159" s="69"/>
      <c r="AV2159" s="69"/>
      <c r="AW2159" s="69"/>
      <c r="AX2159" s="69"/>
      <c r="AY2159" s="69"/>
      <c r="AZ2159" s="69"/>
      <c r="BA2159" s="69"/>
      <c r="BB2159" s="69"/>
      <c r="BC2159" s="69"/>
      <c r="BD2159" s="69"/>
      <c r="BE2159" s="69"/>
      <c r="BF2159" s="69"/>
      <c r="BG2159" s="69"/>
      <c r="BH2159" s="69"/>
      <c r="BI2159" s="69"/>
      <c r="BJ2159" s="69"/>
      <c r="BK2159" s="69"/>
      <c r="BL2159" s="69"/>
      <c r="BM2159" s="69"/>
      <c r="BN2159" s="69"/>
      <c r="BO2159" s="69"/>
      <c r="BP2159" s="69"/>
      <c r="BQ2159" s="69"/>
      <c r="BR2159" s="69"/>
      <c r="BS2159" s="69"/>
      <c r="BT2159" s="69"/>
    </row>
    <row r="2160" spans="16:72" ht="12.75">
      <c r="P2160" s="69"/>
      <c r="Q2160" s="69"/>
      <c r="R2160" s="69"/>
      <c r="S2160" s="69"/>
      <c r="T2160" s="69"/>
      <c r="U2160" s="69"/>
      <c r="V2160" s="69"/>
      <c r="W2160" s="69"/>
      <c r="X2160" s="69"/>
      <c r="Y2160" s="69"/>
      <c r="Z2160" s="69"/>
      <c r="AA2160" s="69"/>
      <c r="AB2160" s="69"/>
      <c r="AC2160" s="69"/>
      <c r="AD2160" s="69"/>
      <c r="AE2160" s="69"/>
      <c r="AF2160" s="69"/>
      <c r="AG2160" s="69"/>
      <c r="AH2160" s="69"/>
      <c r="AI2160" s="69"/>
      <c r="AJ2160" s="69"/>
      <c r="AK2160" s="69"/>
      <c r="AL2160" s="69"/>
      <c r="AM2160" s="69"/>
      <c r="AN2160" s="69"/>
      <c r="AO2160" s="69"/>
      <c r="AP2160" s="69"/>
      <c r="AQ2160" s="69"/>
      <c r="AR2160" s="69"/>
      <c r="AS2160" s="69"/>
      <c r="AT2160" s="69"/>
      <c r="AU2160" s="69"/>
      <c r="AV2160" s="69"/>
      <c r="AW2160" s="69"/>
      <c r="AX2160" s="69"/>
      <c r="AY2160" s="69"/>
      <c r="AZ2160" s="69"/>
      <c r="BA2160" s="69"/>
      <c r="BB2160" s="69"/>
      <c r="BC2160" s="69"/>
      <c r="BD2160" s="69"/>
      <c r="BE2160" s="69"/>
      <c r="BF2160" s="69"/>
      <c r="BG2160" s="69"/>
      <c r="BH2160" s="69"/>
      <c r="BI2160" s="69"/>
      <c r="BJ2160" s="69"/>
      <c r="BK2160" s="69"/>
      <c r="BL2160" s="69"/>
      <c r="BM2160" s="69"/>
      <c r="BN2160" s="69"/>
      <c r="BO2160" s="69"/>
      <c r="BP2160" s="69"/>
      <c r="BQ2160" s="69"/>
      <c r="BR2160" s="69"/>
      <c r="BS2160" s="69"/>
      <c r="BT2160" s="69"/>
    </row>
    <row r="2161" spans="16:72" ht="12.75">
      <c r="P2161" s="69"/>
      <c r="Q2161" s="69"/>
      <c r="R2161" s="69"/>
      <c r="S2161" s="69"/>
      <c r="T2161" s="69"/>
      <c r="U2161" s="69"/>
      <c r="V2161" s="69"/>
      <c r="W2161" s="69"/>
      <c r="X2161" s="69"/>
      <c r="Y2161" s="69"/>
      <c r="Z2161" s="69"/>
      <c r="AA2161" s="69"/>
      <c r="AB2161" s="69"/>
      <c r="AC2161" s="69"/>
      <c r="AD2161" s="69"/>
      <c r="AE2161" s="69"/>
      <c r="AF2161" s="69"/>
      <c r="AG2161" s="69"/>
      <c r="AH2161" s="69"/>
      <c r="AI2161" s="69"/>
      <c r="AJ2161" s="69"/>
      <c r="AK2161" s="69"/>
      <c r="AL2161" s="69"/>
      <c r="AM2161" s="69"/>
      <c r="AN2161" s="69"/>
      <c r="AO2161" s="69"/>
      <c r="AP2161" s="69"/>
      <c r="AQ2161" s="69"/>
      <c r="AR2161" s="69"/>
      <c r="AS2161" s="69"/>
      <c r="AT2161" s="69"/>
      <c r="AU2161" s="69"/>
      <c r="AV2161" s="69"/>
      <c r="AW2161" s="69"/>
      <c r="AX2161" s="69"/>
      <c r="AY2161" s="69"/>
      <c r="AZ2161" s="69"/>
      <c r="BA2161" s="69"/>
      <c r="BB2161" s="69"/>
      <c r="BC2161" s="69"/>
      <c r="BD2161" s="69"/>
      <c r="BE2161" s="69"/>
      <c r="BF2161" s="69"/>
      <c r="BG2161" s="69"/>
      <c r="BH2161" s="69"/>
      <c r="BI2161" s="69"/>
      <c r="BJ2161" s="69"/>
      <c r="BK2161" s="69"/>
      <c r="BL2161" s="69"/>
      <c r="BM2161" s="69"/>
      <c r="BN2161" s="69"/>
      <c r="BO2161" s="69"/>
      <c r="BP2161" s="69"/>
      <c r="BQ2161" s="69"/>
      <c r="BR2161" s="69"/>
      <c r="BS2161" s="69"/>
      <c r="BT2161" s="69"/>
    </row>
    <row r="2162" spans="16:72" ht="12.75">
      <c r="P2162" s="69"/>
      <c r="Q2162" s="69"/>
      <c r="R2162" s="69"/>
      <c r="S2162" s="69"/>
      <c r="T2162" s="69"/>
      <c r="U2162" s="69"/>
      <c r="V2162" s="69"/>
      <c r="W2162" s="69"/>
      <c r="X2162" s="69"/>
      <c r="Y2162" s="69"/>
      <c r="Z2162" s="69"/>
      <c r="AA2162" s="69"/>
      <c r="AB2162" s="69"/>
      <c r="AC2162" s="69"/>
      <c r="AD2162" s="69"/>
      <c r="AE2162" s="69"/>
      <c r="AF2162" s="69"/>
      <c r="AG2162" s="69"/>
      <c r="AH2162" s="69"/>
      <c r="AI2162" s="69"/>
      <c r="AJ2162" s="69"/>
      <c r="AK2162" s="69"/>
      <c r="AL2162" s="69"/>
      <c r="AM2162" s="69"/>
      <c r="AN2162" s="69"/>
      <c r="AO2162" s="69"/>
      <c r="AP2162" s="69"/>
      <c r="AQ2162" s="69"/>
      <c r="AR2162" s="69"/>
      <c r="AS2162" s="69"/>
      <c r="AT2162" s="69"/>
      <c r="AU2162" s="69"/>
      <c r="AV2162" s="69"/>
      <c r="AW2162" s="69"/>
      <c r="AX2162" s="69"/>
      <c r="AY2162" s="69"/>
      <c r="AZ2162" s="69"/>
      <c r="BA2162" s="69"/>
      <c r="BB2162" s="69"/>
      <c r="BC2162" s="69"/>
      <c r="BD2162" s="69"/>
      <c r="BE2162" s="69"/>
      <c r="BF2162" s="69"/>
      <c r="BG2162" s="69"/>
      <c r="BH2162" s="69"/>
      <c r="BI2162" s="69"/>
      <c r="BJ2162" s="69"/>
      <c r="BK2162" s="69"/>
      <c r="BL2162" s="69"/>
      <c r="BM2162" s="69"/>
      <c r="BN2162" s="69"/>
      <c r="BO2162" s="69"/>
      <c r="BP2162" s="69"/>
      <c r="BQ2162" s="69"/>
      <c r="BR2162" s="69"/>
      <c r="BS2162" s="69"/>
      <c r="BT2162" s="69"/>
    </row>
    <row r="2163" spans="16:72" ht="12.75">
      <c r="P2163" s="69"/>
      <c r="Q2163" s="69"/>
      <c r="R2163" s="69"/>
      <c r="S2163" s="69"/>
      <c r="T2163" s="69"/>
      <c r="U2163" s="69"/>
      <c r="V2163" s="69"/>
      <c r="W2163" s="69"/>
      <c r="X2163" s="69"/>
      <c r="Y2163" s="69"/>
      <c r="Z2163" s="69"/>
      <c r="AA2163" s="69"/>
      <c r="AB2163" s="69"/>
      <c r="AC2163" s="69"/>
      <c r="AD2163" s="69"/>
      <c r="AE2163" s="69"/>
      <c r="AF2163" s="69"/>
      <c r="AG2163" s="69"/>
      <c r="AH2163" s="69"/>
      <c r="AI2163" s="69"/>
      <c r="AJ2163" s="69"/>
      <c r="AK2163" s="69"/>
      <c r="AL2163" s="69"/>
      <c r="AM2163" s="69"/>
      <c r="AN2163" s="69"/>
      <c r="AO2163" s="69"/>
      <c r="AP2163" s="69"/>
      <c r="AQ2163" s="69"/>
      <c r="AR2163" s="69"/>
      <c r="AS2163" s="69"/>
      <c r="AT2163" s="69"/>
      <c r="AU2163" s="69"/>
      <c r="AV2163" s="69"/>
      <c r="AW2163" s="69"/>
      <c r="AX2163" s="69"/>
      <c r="AY2163" s="69"/>
      <c r="AZ2163" s="69"/>
      <c r="BA2163" s="69"/>
      <c r="BB2163" s="69"/>
      <c r="BC2163" s="69"/>
      <c r="BD2163" s="69"/>
      <c r="BE2163" s="69"/>
      <c r="BF2163" s="69"/>
      <c r="BG2163" s="69"/>
      <c r="BH2163" s="69"/>
      <c r="BI2163" s="69"/>
      <c r="BJ2163" s="69"/>
      <c r="BK2163" s="69"/>
      <c r="BL2163" s="69"/>
      <c r="BM2163" s="69"/>
      <c r="BN2163" s="69"/>
      <c r="BO2163" s="69"/>
      <c r="BP2163" s="69"/>
      <c r="BQ2163" s="69"/>
      <c r="BR2163" s="69"/>
      <c r="BS2163" s="69"/>
      <c r="BT2163" s="69"/>
    </row>
    <row r="2164" spans="16:72" ht="12.75">
      <c r="P2164" s="69"/>
      <c r="Q2164" s="69"/>
      <c r="R2164" s="69"/>
      <c r="S2164" s="69"/>
      <c r="T2164" s="69"/>
      <c r="U2164" s="69"/>
      <c r="V2164" s="69"/>
      <c r="W2164" s="69"/>
      <c r="X2164" s="69"/>
      <c r="Y2164" s="69"/>
      <c r="Z2164" s="69"/>
      <c r="AA2164" s="69"/>
      <c r="AB2164" s="69"/>
      <c r="AC2164" s="69"/>
      <c r="AD2164" s="69"/>
      <c r="AE2164" s="69"/>
      <c r="AF2164" s="69"/>
      <c r="AG2164" s="69"/>
      <c r="AH2164" s="69"/>
      <c r="AI2164" s="69"/>
      <c r="AJ2164" s="69"/>
      <c r="AK2164" s="69"/>
      <c r="AL2164" s="69"/>
      <c r="AM2164" s="69"/>
      <c r="AN2164" s="69"/>
      <c r="AO2164" s="69"/>
      <c r="AP2164" s="69"/>
      <c r="AQ2164" s="69"/>
      <c r="AR2164" s="69"/>
      <c r="AS2164" s="69"/>
      <c r="AT2164" s="69"/>
      <c r="AU2164" s="69"/>
      <c r="AV2164" s="69"/>
      <c r="AW2164" s="69"/>
      <c r="AX2164" s="69"/>
      <c r="AY2164" s="69"/>
      <c r="AZ2164" s="69"/>
      <c r="BA2164" s="69"/>
      <c r="BB2164" s="69"/>
      <c r="BC2164" s="69"/>
      <c r="BD2164" s="69"/>
      <c r="BE2164" s="69"/>
      <c r="BF2164" s="69"/>
      <c r="BG2164" s="69"/>
      <c r="BH2164" s="69"/>
      <c r="BI2164" s="69"/>
      <c r="BJ2164" s="69"/>
      <c r="BK2164" s="69"/>
      <c r="BL2164" s="69"/>
      <c r="BM2164" s="69"/>
      <c r="BN2164" s="69"/>
      <c r="BO2164" s="69"/>
      <c r="BP2164" s="69"/>
      <c r="BQ2164" s="69"/>
      <c r="BR2164" s="69"/>
      <c r="BS2164" s="69"/>
      <c r="BT2164" s="69"/>
    </row>
    <row r="2165" spans="16:72" ht="12.75">
      <c r="P2165" s="69"/>
      <c r="Q2165" s="69"/>
      <c r="R2165" s="69"/>
      <c r="S2165" s="69"/>
      <c r="T2165" s="69"/>
      <c r="U2165" s="69"/>
      <c r="V2165" s="69"/>
      <c r="W2165" s="69"/>
      <c r="X2165" s="69"/>
      <c r="Y2165" s="69"/>
      <c r="Z2165" s="69"/>
      <c r="AA2165" s="69"/>
      <c r="AB2165" s="69"/>
      <c r="AC2165" s="69"/>
      <c r="AD2165" s="69"/>
      <c r="AE2165" s="69"/>
      <c r="AF2165" s="69"/>
      <c r="AG2165" s="69"/>
      <c r="AH2165" s="69"/>
      <c r="AI2165" s="69"/>
      <c r="AJ2165" s="69"/>
      <c r="AK2165" s="69"/>
      <c r="AL2165" s="69"/>
      <c r="AM2165" s="69"/>
      <c r="AN2165" s="69"/>
      <c r="AO2165" s="69"/>
      <c r="AP2165" s="69"/>
      <c r="AQ2165" s="69"/>
      <c r="AR2165" s="69"/>
      <c r="AS2165" s="69"/>
      <c r="AT2165" s="69"/>
      <c r="AU2165" s="69"/>
      <c r="AV2165" s="69"/>
      <c r="AW2165" s="69"/>
      <c r="AX2165" s="69"/>
      <c r="AY2165" s="69"/>
      <c r="AZ2165" s="69"/>
      <c r="BA2165" s="69"/>
      <c r="BB2165" s="69"/>
      <c r="BC2165" s="69"/>
      <c r="BD2165" s="69"/>
      <c r="BE2165" s="69"/>
      <c r="BF2165" s="69"/>
      <c r="BG2165" s="69"/>
      <c r="BH2165" s="69"/>
      <c r="BI2165" s="69"/>
      <c r="BJ2165" s="69"/>
      <c r="BK2165" s="69"/>
      <c r="BL2165" s="69"/>
      <c r="BM2165" s="69"/>
      <c r="BN2165" s="69"/>
      <c r="BO2165" s="69"/>
      <c r="BP2165" s="69"/>
      <c r="BQ2165" s="69"/>
      <c r="BR2165" s="69"/>
      <c r="BS2165" s="69"/>
      <c r="BT2165" s="69"/>
    </row>
    <row r="2166" spans="16:72" ht="12.75">
      <c r="P2166" s="69"/>
      <c r="Q2166" s="69"/>
      <c r="R2166" s="69"/>
      <c r="S2166" s="69"/>
      <c r="T2166" s="69"/>
      <c r="U2166" s="69"/>
      <c r="V2166" s="69"/>
      <c r="W2166" s="69"/>
      <c r="X2166" s="69"/>
      <c r="Y2166" s="69"/>
      <c r="Z2166" s="69"/>
      <c r="AA2166" s="69"/>
      <c r="AB2166" s="69"/>
      <c r="AC2166" s="69"/>
      <c r="AD2166" s="69"/>
      <c r="AE2166" s="69"/>
      <c r="AF2166" s="69"/>
      <c r="AG2166" s="69"/>
      <c r="AH2166" s="69"/>
      <c r="AI2166" s="69"/>
      <c r="AJ2166" s="69"/>
      <c r="AK2166" s="69"/>
      <c r="AL2166" s="69"/>
      <c r="AM2166" s="69"/>
      <c r="AN2166" s="69"/>
      <c r="AO2166" s="69"/>
      <c r="AP2166" s="69"/>
      <c r="AQ2166" s="69"/>
      <c r="AR2166" s="69"/>
      <c r="AS2166" s="69"/>
      <c r="AT2166" s="69"/>
      <c r="AU2166" s="69"/>
      <c r="AV2166" s="69"/>
      <c r="AW2166" s="69"/>
      <c r="AX2166" s="69"/>
      <c r="AY2166" s="69"/>
      <c r="AZ2166" s="69"/>
      <c r="BA2166" s="69"/>
      <c r="BB2166" s="69"/>
      <c r="BC2166" s="69"/>
      <c r="BD2166" s="69"/>
      <c r="BE2166" s="69"/>
      <c r="BF2166" s="69"/>
      <c r="BG2166" s="69"/>
      <c r="BH2166" s="69"/>
      <c r="BI2166" s="69"/>
      <c r="BJ2166" s="69"/>
      <c r="BK2166" s="69"/>
      <c r="BL2166" s="69"/>
      <c r="BM2166" s="69"/>
      <c r="BN2166" s="69"/>
      <c r="BO2166" s="69"/>
      <c r="BP2166" s="69"/>
      <c r="BQ2166" s="69"/>
      <c r="BR2166" s="69"/>
      <c r="BS2166" s="69"/>
      <c r="BT2166" s="69"/>
    </row>
    <row r="2167" spans="16:72" ht="12.75">
      <c r="P2167" s="69"/>
      <c r="Q2167" s="69"/>
      <c r="R2167" s="69"/>
      <c r="S2167" s="69"/>
      <c r="T2167" s="69"/>
      <c r="U2167" s="69"/>
      <c r="V2167" s="69"/>
      <c r="W2167" s="69"/>
      <c r="X2167" s="69"/>
      <c r="Y2167" s="69"/>
      <c r="Z2167" s="69"/>
      <c r="AA2167" s="69"/>
      <c r="AB2167" s="69"/>
      <c r="AC2167" s="69"/>
      <c r="AD2167" s="69"/>
      <c r="AE2167" s="69"/>
      <c r="AF2167" s="69"/>
      <c r="AG2167" s="69"/>
      <c r="AH2167" s="69"/>
      <c r="AI2167" s="69"/>
      <c r="AJ2167" s="69"/>
      <c r="AK2167" s="69"/>
      <c r="AL2167" s="69"/>
      <c r="AM2167" s="69"/>
      <c r="AN2167" s="69"/>
      <c r="AO2167" s="69"/>
      <c r="AP2167" s="69"/>
      <c r="AQ2167" s="69"/>
      <c r="AR2167" s="69"/>
      <c r="AS2167" s="69"/>
      <c r="AT2167" s="69"/>
      <c r="AU2167" s="69"/>
      <c r="AV2167" s="69"/>
      <c r="AW2167" s="69"/>
      <c r="AX2167" s="69"/>
      <c r="AY2167" s="69"/>
      <c r="AZ2167" s="69"/>
      <c r="BA2167" s="69"/>
      <c r="BB2167" s="69"/>
      <c r="BC2167" s="69"/>
      <c r="BD2167" s="69"/>
      <c r="BE2167" s="69"/>
      <c r="BF2167" s="69"/>
      <c r="BG2167" s="69"/>
      <c r="BH2167" s="69"/>
      <c r="BI2167" s="69"/>
      <c r="BJ2167" s="69"/>
      <c r="BK2167" s="69"/>
      <c r="BL2167" s="69"/>
      <c r="BM2167" s="69"/>
      <c r="BN2167" s="69"/>
      <c r="BO2167" s="69"/>
      <c r="BP2167" s="69"/>
      <c r="BQ2167" s="69"/>
      <c r="BR2167" s="69"/>
      <c r="BS2167" s="69"/>
      <c r="BT2167" s="69"/>
    </row>
    <row r="2168" spans="16:72" ht="12.75">
      <c r="P2168" s="69"/>
      <c r="Q2168" s="69"/>
      <c r="R2168" s="69"/>
      <c r="S2168" s="69"/>
      <c r="T2168" s="69"/>
      <c r="U2168" s="69"/>
      <c r="V2168" s="69"/>
      <c r="W2168" s="69"/>
      <c r="X2168" s="69"/>
      <c r="Y2168" s="69"/>
      <c r="Z2168" s="69"/>
      <c r="AA2168" s="69"/>
      <c r="AB2168" s="69"/>
      <c r="AC2168" s="69"/>
      <c r="AD2168" s="69"/>
      <c r="AE2168" s="69"/>
      <c r="AF2168" s="69"/>
      <c r="AG2168" s="69"/>
      <c r="AH2168" s="69"/>
      <c r="AI2168" s="69"/>
      <c r="AJ2168" s="69"/>
      <c r="AK2168" s="69"/>
      <c r="AL2168" s="69"/>
      <c r="AM2168" s="69"/>
      <c r="AN2168" s="69"/>
      <c r="AO2168" s="69"/>
      <c r="AP2168" s="69"/>
      <c r="AQ2168" s="69"/>
      <c r="AR2168" s="69"/>
      <c r="AS2168" s="69"/>
      <c r="AT2168" s="69"/>
      <c r="AU2168" s="69"/>
      <c r="AV2168" s="69"/>
      <c r="AW2168" s="69"/>
      <c r="AX2168" s="69"/>
      <c r="AY2168" s="69"/>
      <c r="AZ2168" s="69"/>
      <c r="BA2168" s="69"/>
      <c r="BB2168" s="69"/>
      <c r="BC2168" s="69"/>
      <c r="BD2168" s="69"/>
      <c r="BE2168" s="69"/>
      <c r="BF2168" s="69"/>
      <c r="BG2168" s="69"/>
      <c r="BH2168" s="69"/>
      <c r="BI2168" s="69"/>
      <c r="BJ2168" s="69"/>
      <c r="BK2168" s="69"/>
      <c r="BL2168" s="69"/>
      <c r="BM2168" s="69"/>
      <c r="BN2168" s="69"/>
      <c r="BO2168" s="69"/>
      <c r="BP2168" s="69"/>
      <c r="BQ2168" s="69"/>
      <c r="BR2168" s="69"/>
      <c r="BS2168" s="69"/>
      <c r="BT2168" s="69"/>
    </row>
    <row r="2169" spans="16:72" ht="12.75">
      <c r="P2169" s="69"/>
      <c r="Q2169" s="69"/>
      <c r="R2169" s="69"/>
      <c r="S2169" s="69"/>
      <c r="T2169" s="69"/>
      <c r="U2169" s="69"/>
      <c r="V2169" s="69"/>
      <c r="W2169" s="69"/>
      <c r="X2169" s="69"/>
      <c r="Y2169" s="69"/>
      <c r="Z2169" s="69"/>
      <c r="AA2169" s="69"/>
      <c r="AB2169" s="69"/>
      <c r="AC2169" s="69"/>
      <c r="AD2169" s="69"/>
      <c r="AE2169" s="69"/>
      <c r="AF2169" s="69"/>
      <c r="AG2169" s="69"/>
      <c r="AH2169" s="69"/>
      <c r="AI2169" s="69"/>
      <c r="AJ2169" s="69"/>
      <c r="AK2169" s="69"/>
      <c r="AL2169" s="69"/>
      <c r="AM2169" s="69"/>
      <c r="AN2169" s="69"/>
      <c r="AO2169" s="69"/>
      <c r="AP2169" s="69"/>
      <c r="AQ2169" s="69"/>
      <c r="AR2169" s="69"/>
      <c r="AS2169" s="69"/>
      <c r="AT2169" s="69"/>
      <c r="AU2169" s="69"/>
      <c r="AV2169" s="69"/>
      <c r="AW2169" s="69"/>
      <c r="AX2169" s="69"/>
      <c r="AY2169" s="69"/>
      <c r="AZ2169" s="69"/>
      <c r="BA2169" s="69"/>
      <c r="BB2169" s="69"/>
      <c r="BC2169" s="69"/>
      <c r="BD2169" s="69"/>
      <c r="BE2169" s="69"/>
      <c r="BF2169" s="69"/>
      <c r="BG2169" s="69"/>
      <c r="BH2169" s="69"/>
      <c r="BI2169" s="69"/>
      <c r="BJ2169" s="69"/>
      <c r="BK2169" s="69"/>
      <c r="BL2169" s="69"/>
      <c r="BM2169" s="69"/>
      <c r="BN2169" s="69"/>
      <c r="BO2169" s="69"/>
      <c r="BP2169" s="69"/>
      <c r="BQ2169" s="69"/>
      <c r="BR2169" s="69"/>
      <c r="BS2169" s="69"/>
      <c r="BT2169" s="69"/>
    </row>
    <row r="2170" spans="16:72" ht="12.75">
      <c r="P2170" s="69"/>
      <c r="Q2170" s="69"/>
      <c r="R2170" s="69"/>
      <c r="S2170" s="69"/>
      <c r="T2170" s="69"/>
      <c r="U2170" s="69"/>
      <c r="V2170" s="69"/>
      <c r="W2170" s="69"/>
      <c r="X2170" s="69"/>
      <c r="Y2170" s="69"/>
      <c r="Z2170" s="69"/>
      <c r="AA2170" s="69"/>
      <c r="AB2170" s="69"/>
      <c r="AC2170" s="69"/>
      <c r="AD2170" s="69"/>
      <c r="AE2170" s="69"/>
      <c r="AF2170" s="69"/>
      <c r="AG2170" s="69"/>
      <c r="AH2170" s="69"/>
      <c r="AI2170" s="69"/>
      <c r="AJ2170" s="69"/>
      <c r="AK2170" s="69"/>
      <c r="AL2170" s="69"/>
      <c r="AM2170" s="69"/>
      <c r="AN2170" s="69"/>
      <c r="AO2170" s="69"/>
      <c r="AP2170" s="69"/>
      <c r="AQ2170" s="69"/>
      <c r="AR2170" s="69"/>
      <c r="AS2170" s="69"/>
      <c r="AT2170" s="69"/>
      <c r="AU2170" s="69"/>
      <c r="AV2170" s="69"/>
      <c r="AW2170" s="69"/>
      <c r="AX2170" s="69"/>
      <c r="AY2170" s="69"/>
      <c r="AZ2170" s="69"/>
      <c r="BA2170" s="69"/>
      <c r="BB2170" s="69"/>
      <c r="BC2170" s="69"/>
      <c r="BD2170" s="69"/>
      <c r="BE2170" s="69"/>
      <c r="BF2170" s="69"/>
      <c r="BG2170" s="69"/>
      <c r="BH2170" s="69"/>
      <c r="BI2170" s="69"/>
      <c r="BJ2170" s="69"/>
      <c r="BK2170" s="69"/>
      <c r="BL2170" s="69"/>
      <c r="BM2170" s="69"/>
      <c r="BN2170" s="69"/>
      <c r="BO2170" s="69"/>
      <c r="BP2170" s="69"/>
      <c r="BQ2170" s="69"/>
      <c r="BR2170" s="69"/>
      <c r="BS2170" s="69"/>
      <c r="BT2170" s="69"/>
    </row>
    <row r="2171" spans="16:72" ht="12.75">
      <c r="P2171" s="69"/>
      <c r="Q2171" s="69"/>
      <c r="R2171" s="69"/>
      <c r="S2171" s="69"/>
      <c r="T2171" s="69"/>
      <c r="U2171" s="69"/>
      <c r="V2171" s="69"/>
      <c r="W2171" s="69"/>
      <c r="X2171" s="69"/>
      <c r="Y2171" s="69"/>
      <c r="Z2171" s="69"/>
      <c r="AA2171" s="69"/>
      <c r="AB2171" s="69"/>
      <c r="AC2171" s="69"/>
      <c r="AD2171" s="69"/>
      <c r="AE2171" s="69"/>
      <c r="AF2171" s="69"/>
      <c r="AG2171" s="69"/>
      <c r="AH2171" s="69"/>
      <c r="AI2171" s="69"/>
      <c r="AJ2171" s="69"/>
      <c r="AK2171" s="69"/>
      <c r="AL2171" s="69"/>
      <c r="AM2171" s="69"/>
      <c r="AN2171" s="69"/>
      <c r="AO2171" s="69"/>
      <c r="AP2171" s="69"/>
      <c r="AQ2171" s="69"/>
      <c r="AR2171" s="69"/>
      <c r="AS2171" s="69"/>
      <c r="AT2171" s="69"/>
      <c r="AU2171" s="69"/>
      <c r="AV2171" s="69"/>
      <c r="AW2171" s="69"/>
      <c r="AX2171" s="69"/>
      <c r="AY2171" s="69"/>
      <c r="AZ2171" s="69"/>
      <c r="BA2171" s="69"/>
      <c r="BB2171" s="69"/>
      <c r="BC2171" s="69"/>
      <c r="BD2171" s="69"/>
      <c r="BE2171" s="69"/>
      <c r="BF2171" s="69"/>
      <c r="BG2171" s="69"/>
      <c r="BH2171" s="69"/>
      <c r="BI2171" s="69"/>
      <c r="BJ2171" s="69"/>
      <c r="BK2171" s="69"/>
      <c r="BL2171" s="69"/>
      <c r="BM2171" s="69"/>
      <c r="BN2171" s="69"/>
      <c r="BO2171" s="69"/>
      <c r="BP2171" s="69"/>
      <c r="BQ2171" s="69"/>
      <c r="BR2171" s="69"/>
      <c r="BS2171" s="69"/>
      <c r="BT2171" s="69"/>
    </row>
    <row r="2172" spans="16:72" ht="12.75">
      <c r="P2172" s="69"/>
      <c r="Q2172" s="69"/>
      <c r="R2172" s="69"/>
      <c r="S2172" s="69"/>
      <c r="T2172" s="69"/>
      <c r="U2172" s="69"/>
      <c r="V2172" s="69"/>
      <c r="W2172" s="69"/>
      <c r="X2172" s="69"/>
      <c r="Y2172" s="69"/>
      <c r="Z2172" s="69"/>
      <c r="AA2172" s="69"/>
      <c r="AB2172" s="69"/>
      <c r="AC2172" s="69"/>
      <c r="AD2172" s="69"/>
      <c r="AE2172" s="69"/>
      <c r="AF2172" s="69"/>
      <c r="AG2172" s="69"/>
      <c r="AH2172" s="69"/>
      <c r="AI2172" s="69"/>
      <c r="AJ2172" s="69"/>
      <c r="AK2172" s="69"/>
      <c r="AL2172" s="69"/>
      <c r="AM2172" s="69"/>
      <c r="AN2172" s="69"/>
      <c r="AO2172" s="69"/>
      <c r="AP2172" s="69"/>
      <c r="AQ2172" s="69"/>
      <c r="AR2172" s="69"/>
      <c r="AS2172" s="69"/>
      <c r="AT2172" s="69"/>
      <c r="AU2172" s="69"/>
      <c r="AV2172" s="69"/>
      <c r="AW2172" s="69"/>
      <c r="AX2172" s="69"/>
      <c r="AY2172" s="69"/>
      <c r="AZ2172" s="69"/>
      <c r="BA2172" s="69"/>
      <c r="BB2172" s="69"/>
      <c r="BC2172" s="69"/>
      <c r="BD2172" s="69"/>
      <c r="BE2172" s="69"/>
      <c r="BF2172" s="69"/>
      <c r="BG2172" s="69"/>
      <c r="BH2172" s="69"/>
      <c r="BI2172" s="69"/>
      <c r="BJ2172" s="69"/>
      <c r="BK2172" s="69"/>
      <c r="BL2172" s="69"/>
      <c r="BM2172" s="69"/>
      <c r="BN2172" s="69"/>
      <c r="BO2172" s="69"/>
      <c r="BP2172" s="69"/>
      <c r="BQ2172" s="69"/>
      <c r="BR2172" s="69"/>
      <c r="BS2172" s="69"/>
      <c r="BT2172" s="69"/>
    </row>
    <row r="2173" spans="16:72" ht="12.75">
      <c r="P2173" s="69"/>
      <c r="Q2173" s="69"/>
      <c r="R2173" s="69"/>
      <c r="S2173" s="69"/>
      <c r="T2173" s="69"/>
      <c r="U2173" s="69"/>
      <c r="V2173" s="69"/>
      <c r="W2173" s="69"/>
      <c r="X2173" s="69"/>
      <c r="Y2173" s="69"/>
      <c r="Z2173" s="69"/>
      <c r="AA2173" s="69"/>
      <c r="AB2173" s="69"/>
      <c r="AC2173" s="69"/>
      <c r="AD2173" s="69"/>
      <c r="AE2173" s="69"/>
      <c r="AF2173" s="69"/>
      <c r="AG2173" s="69"/>
      <c r="AH2173" s="69"/>
      <c r="AI2173" s="69"/>
      <c r="AJ2173" s="69"/>
      <c r="AK2173" s="69"/>
      <c r="AL2173" s="69"/>
      <c r="AM2173" s="69"/>
      <c r="AN2173" s="69"/>
      <c r="AO2173" s="69"/>
      <c r="AP2173" s="69"/>
      <c r="AQ2173" s="69"/>
      <c r="AR2173" s="69"/>
      <c r="AS2173" s="69"/>
      <c r="AT2173" s="69"/>
      <c r="AU2173" s="69"/>
      <c r="AV2173" s="69"/>
      <c r="AW2173" s="69"/>
      <c r="AX2173" s="69"/>
      <c r="AY2173" s="69"/>
      <c r="AZ2173" s="69"/>
      <c r="BA2173" s="69"/>
      <c r="BB2173" s="69"/>
      <c r="BC2173" s="69"/>
      <c r="BD2173" s="69"/>
      <c r="BE2173" s="69"/>
      <c r="BF2173" s="69"/>
      <c r="BG2173" s="69"/>
      <c r="BH2173" s="69"/>
      <c r="BI2173" s="69"/>
      <c r="BJ2173" s="69"/>
      <c r="BK2173" s="69"/>
      <c r="BL2173" s="69"/>
      <c r="BM2173" s="69"/>
      <c r="BN2173" s="69"/>
      <c r="BO2173" s="69"/>
      <c r="BP2173" s="69"/>
      <c r="BQ2173" s="69"/>
      <c r="BR2173" s="69"/>
      <c r="BS2173" s="69"/>
      <c r="BT2173" s="69"/>
    </row>
    <row r="2174" spans="16:72" ht="12.75">
      <c r="P2174" s="69"/>
      <c r="Q2174" s="69"/>
      <c r="R2174" s="69"/>
      <c r="S2174" s="69"/>
      <c r="T2174" s="69"/>
      <c r="U2174" s="69"/>
      <c r="V2174" s="69"/>
      <c r="W2174" s="69"/>
      <c r="X2174" s="69"/>
      <c r="Y2174" s="69"/>
      <c r="Z2174" s="69"/>
      <c r="AA2174" s="69"/>
      <c r="AB2174" s="69"/>
      <c r="AC2174" s="69"/>
      <c r="AD2174" s="69"/>
      <c r="AE2174" s="69"/>
      <c r="AF2174" s="69"/>
      <c r="AG2174" s="69"/>
      <c r="AH2174" s="69"/>
      <c r="AI2174" s="69"/>
      <c r="AJ2174" s="69"/>
      <c r="AK2174" s="69"/>
      <c r="AL2174" s="69"/>
      <c r="AM2174" s="69"/>
      <c r="AN2174" s="69"/>
      <c r="AO2174" s="69"/>
      <c r="AP2174" s="69"/>
      <c r="AQ2174" s="69"/>
      <c r="AR2174" s="69"/>
      <c r="AS2174" s="69"/>
      <c r="AT2174" s="69"/>
      <c r="AU2174" s="69"/>
      <c r="AV2174" s="69"/>
      <c r="AW2174" s="69"/>
      <c r="AX2174" s="69"/>
      <c r="AY2174" s="69"/>
      <c r="AZ2174" s="69"/>
      <c r="BA2174" s="69"/>
      <c r="BB2174" s="69"/>
      <c r="BC2174" s="69"/>
      <c r="BD2174" s="69"/>
      <c r="BE2174" s="69"/>
      <c r="BF2174" s="69"/>
      <c r="BG2174" s="69"/>
      <c r="BH2174" s="69"/>
      <c r="BI2174" s="69"/>
      <c r="BJ2174" s="69"/>
      <c r="BK2174" s="69"/>
      <c r="BL2174" s="69"/>
      <c r="BM2174" s="69"/>
      <c r="BN2174" s="69"/>
      <c r="BO2174" s="69"/>
      <c r="BP2174" s="69"/>
      <c r="BQ2174" s="69"/>
      <c r="BR2174" s="69"/>
      <c r="BS2174" s="69"/>
      <c r="BT2174" s="69"/>
    </row>
    <row r="2175" spans="16:72" ht="12.75">
      <c r="P2175" s="69"/>
      <c r="Q2175" s="69"/>
      <c r="R2175" s="69"/>
      <c r="S2175" s="69"/>
      <c r="T2175" s="69"/>
      <c r="U2175" s="69"/>
      <c r="V2175" s="69"/>
      <c r="W2175" s="69"/>
      <c r="X2175" s="69"/>
      <c r="Y2175" s="69"/>
      <c r="Z2175" s="69"/>
      <c r="AA2175" s="69"/>
      <c r="AB2175" s="69"/>
      <c r="AC2175" s="69"/>
      <c r="AD2175" s="69"/>
      <c r="AE2175" s="69"/>
      <c r="AF2175" s="69"/>
      <c r="AG2175" s="69"/>
      <c r="AH2175" s="69"/>
      <c r="AI2175" s="69"/>
      <c r="AJ2175" s="69"/>
      <c r="AK2175" s="69"/>
      <c r="AL2175" s="69"/>
      <c r="AM2175" s="69"/>
      <c r="AN2175" s="69"/>
      <c r="AO2175" s="69"/>
      <c r="AP2175" s="69"/>
      <c r="AQ2175" s="69"/>
      <c r="AR2175" s="69"/>
      <c r="AS2175" s="69"/>
      <c r="AT2175" s="69"/>
      <c r="AU2175" s="69"/>
      <c r="AV2175" s="69"/>
      <c r="AW2175" s="69"/>
      <c r="AX2175" s="69"/>
      <c r="AY2175" s="69"/>
      <c r="AZ2175" s="69"/>
      <c r="BA2175" s="69"/>
      <c r="BB2175" s="69"/>
      <c r="BC2175" s="69"/>
      <c r="BD2175" s="69"/>
      <c r="BE2175" s="69"/>
      <c r="BF2175" s="69"/>
      <c r="BG2175" s="69"/>
      <c r="BH2175" s="69"/>
      <c r="BI2175" s="69"/>
      <c r="BJ2175" s="69"/>
      <c r="BK2175" s="69"/>
      <c r="BL2175" s="69"/>
      <c r="BM2175" s="69"/>
      <c r="BN2175" s="69"/>
      <c r="BO2175" s="69"/>
      <c r="BP2175" s="69"/>
      <c r="BQ2175" s="69"/>
      <c r="BR2175" s="69"/>
      <c r="BS2175" s="69"/>
      <c r="BT2175" s="69"/>
    </row>
    <row r="2176" spans="16:72" ht="12.75">
      <c r="P2176" s="69"/>
      <c r="Q2176" s="69"/>
      <c r="R2176" s="69"/>
      <c r="S2176" s="69"/>
      <c r="T2176" s="69"/>
      <c r="U2176" s="69"/>
      <c r="V2176" s="69"/>
      <c r="W2176" s="69"/>
      <c r="X2176" s="69"/>
      <c r="Y2176" s="69"/>
      <c r="Z2176" s="69"/>
      <c r="AA2176" s="69"/>
      <c r="AB2176" s="69"/>
      <c r="AC2176" s="69"/>
      <c r="AD2176" s="69"/>
      <c r="AE2176" s="69"/>
      <c r="AF2176" s="69"/>
      <c r="AG2176" s="69"/>
      <c r="AH2176" s="69"/>
      <c r="AI2176" s="69"/>
      <c r="AJ2176" s="69"/>
      <c r="AK2176" s="69"/>
      <c r="AL2176" s="69"/>
      <c r="AM2176" s="69"/>
      <c r="AN2176" s="69"/>
      <c r="AO2176" s="69"/>
      <c r="AP2176" s="69"/>
      <c r="AQ2176" s="69"/>
      <c r="AR2176" s="69"/>
      <c r="AS2176" s="69"/>
      <c r="AT2176" s="69"/>
      <c r="AU2176" s="69"/>
      <c r="AV2176" s="69"/>
      <c r="AW2176" s="69"/>
      <c r="AX2176" s="69"/>
      <c r="AY2176" s="69"/>
      <c r="AZ2176" s="69"/>
      <c r="BA2176" s="69"/>
      <c r="BB2176" s="69"/>
      <c r="BC2176" s="69"/>
      <c r="BD2176" s="69"/>
      <c r="BE2176" s="69"/>
      <c r="BF2176" s="69"/>
      <c r="BG2176" s="69"/>
      <c r="BH2176" s="69"/>
      <c r="BI2176" s="69"/>
      <c r="BJ2176" s="69"/>
      <c r="BK2176" s="69"/>
      <c r="BL2176" s="69"/>
      <c r="BM2176" s="69"/>
      <c r="BN2176" s="69"/>
      <c r="BO2176" s="69"/>
      <c r="BP2176" s="69"/>
      <c r="BQ2176" s="69"/>
      <c r="BR2176" s="69"/>
      <c r="BS2176" s="69"/>
      <c r="BT2176" s="69"/>
    </row>
    <row r="2177" spans="16:72" ht="12.75">
      <c r="P2177" s="69"/>
      <c r="Q2177" s="69"/>
      <c r="R2177" s="69"/>
      <c r="S2177" s="69"/>
      <c r="T2177" s="69"/>
      <c r="U2177" s="69"/>
      <c r="V2177" s="69"/>
      <c r="W2177" s="69"/>
      <c r="X2177" s="69"/>
      <c r="Y2177" s="69"/>
      <c r="Z2177" s="69"/>
      <c r="AA2177" s="69"/>
      <c r="AB2177" s="69"/>
      <c r="AC2177" s="69"/>
      <c r="AD2177" s="69"/>
      <c r="AE2177" s="69"/>
      <c r="AF2177" s="69"/>
      <c r="AG2177" s="69"/>
      <c r="AH2177" s="69"/>
      <c r="AI2177" s="69"/>
      <c r="AJ2177" s="69"/>
      <c r="AK2177" s="69"/>
      <c r="AL2177" s="69"/>
      <c r="AM2177" s="69"/>
      <c r="AN2177" s="69"/>
      <c r="AO2177" s="69"/>
      <c r="AP2177" s="69"/>
      <c r="AQ2177" s="69"/>
      <c r="AR2177" s="69"/>
      <c r="AS2177" s="69"/>
      <c r="AT2177" s="69"/>
      <c r="AU2177" s="69"/>
      <c r="AV2177" s="69"/>
      <c r="AW2177" s="69"/>
      <c r="AX2177" s="69"/>
      <c r="AY2177" s="69"/>
      <c r="AZ2177" s="69"/>
      <c r="BA2177" s="69"/>
      <c r="BB2177" s="69"/>
      <c r="BC2177" s="69"/>
      <c r="BD2177" s="69"/>
      <c r="BE2177" s="69"/>
      <c r="BF2177" s="69"/>
      <c r="BG2177" s="69"/>
      <c r="BH2177" s="69"/>
      <c r="BI2177" s="69"/>
      <c r="BJ2177" s="69"/>
      <c r="BK2177" s="69"/>
      <c r="BL2177" s="69"/>
      <c r="BM2177" s="69"/>
      <c r="BN2177" s="69"/>
      <c r="BO2177" s="69"/>
      <c r="BP2177" s="69"/>
      <c r="BQ2177" s="69"/>
      <c r="BR2177" s="69"/>
      <c r="BS2177" s="69"/>
      <c r="BT2177" s="69"/>
    </row>
    <row r="2178" spans="16:72" ht="12.75">
      <c r="P2178" s="69"/>
      <c r="Q2178" s="69"/>
      <c r="R2178" s="69"/>
      <c r="S2178" s="69"/>
      <c r="T2178" s="69"/>
      <c r="U2178" s="69"/>
      <c r="V2178" s="69"/>
      <c r="W2178" s="69"/>
      <c r="X2178" s="69"/>
      <c r="Y2178" s="69"/>
      <c r="Z2178" s="69"/>
      <c r="AA2178" s="69"/>
      <c r="AB2178" s="69"/>
      <c r="AC2178" s="69"/>
      <c r="AD2178" s="69"/>
      <c r="AE2178" s="69"/>
      <c r="AF2178" s="69"/>
      <c r="AG2178" s="69"/>
      <c r="AH2178" s="69"/>
      <c r="AI2178" s="69"/>
      <c r="AJ2178" s="69"/>
      <c r="AK2178" s="69"/>
      <c r="AL2178" s="69"/>
      <c r="AM2178" s="69"/>
      <c r="AN2178" s="69"/>
      <c r="AO2178" s="69"/>
      <c r="AP2178" s="69"/>
      <c r="AQ2178" s="69"/>
      <c r="AR2178" s="69"/>
      <c r="AS2178" s="69"/>
      <c r="AT2178" s="69"/>
      <c r="AU2178" s="69"/>
      <c r="AV2178" s="69"/>
      <c r="AW2178" s="69"/>
      <c r="AX2178" s="69"/>
      <c r="AY2178" s="69"/>
      <c r="AZ2178" s="69"/>
      <c r="BA2178" s="69"/>
      <c r="BB2178" s="69"/>
      <c r="BC2178" s="69"/>
      <c r="BD2178" s="69"/>
      <c r="BE2178" s="69"/>
      <c r="BF2178" s="69"/>
      <c r="BG2178" s="69"/>
      <c r="BH2178" s="69"/>
      <c r="BI2178" s="69"/>
      <c r="BJ2178" s="69"/>
      <c r="BK2178" s="69"/>
      <c r="BL2178" s="69"/>
      <c r="BM2178" s="69"/>
      <c r="BN2178" s="69"/>
      <c r="BO2178" s="69"/>
      <c r="BP2178" s="69"/>
      <c r="BQ2178" s="69"/>
      <c r="BR2178" s="69"/>
      <c r="BS2178" s="69"/>
      <c r="BT2178" s="69"/>
    </row>
    <row r="2179" spans="16:72" ht="12.75">
      <c r="P2179" s="69"/>
      <c r="Q2179" s="69"/>
      <c r="R2179" s="69"/>
      <c r="S2179" s="69"/>
      <c r="T2179" s="69"/>
      <c r="U2179" s="69"/>
      <c r="V2179" s="69"/>
      <c r="W2179" s="69"/>
      <c r="X2179" s="69"/>
      <c r="Y2179" s="69"/>
      <c r="Z2179" s="69"/>
      <c r="AA2179" s="69"/>
      <c r="AB2179" s="69"/>
      <c r="AC2179" s="69"/>
      <c r="AD2179" s="69"/>
      <c r="AE2179" s="69"/>
      <c r="AF2179" s="69"/>
      <c r="AG2179" s="69"/>
      <c r="AH2179" s="69"/>
      <c r="AI2179" s="69"/>
      <c r="AJ2179" s="69"/>
      <c r="AK2179" s="69"/>
      <c r="AL2179" s="69"/>
      <c r="AM2179" s="69"/>
      <c r="AN2179" s="69"/>
      <c r="AO2179" s="69"/>
      <c r="AP2179" s="69"/>
      <c r="AQ2179" s="69"/>
      <c r="AR2179" s="69"/>
      <c r="AS2179" s="69"/>
      <c r="AT2179" s="69"/>
      <c r="AU2179" s="69"/>
      <c r="AV2179" s="69"/>
      <c r="AW2179" s="69"/>
      <c r="AX2179" s="69"/>
      <c r="AY2179" s="69"/>
      <c r="AZ2179" s="69"/>
      <c r="BA2179" s="69"/>
      <c r="BB2179" s="69"/>
      <c r="BC2179" s="69"/>
      <c r="BD2179" s="69"/>
      <c r="BE2179" s="69"/>
      <c r="BF2179" s="69"/>
      <c r="BG2179" s="69"/>
      <c r="BH2179" s="69"/>
      <c r="BI2179" s="69"/>
      <c r="BJ2179" s="69"/>
      <c r="BK2179" s="69"/>
      <c r="BL2179" s="69"/>
      <c r="BM2179" s="69"/>
      <c r="BN2179" s="69"/>
      <c r="BO2179" s="69"/>
      <c r="BP2179" s="69"/>
      <c r="BQ2179" s="69"/>
      <c r="BR2179" s="69"/>
      <c r="BS2179" s="69"/>
      <c r="BT2179" s="69"/>
    </row>
    <row r="2180" spans="16:72" ht="12.75">
      <c r="P2180" s="69"/>
      <c r="Q2180" s="69"/>
      <c r="R2180" s="69"/>
      <c r="S2180" s="69"/>
      <c r="T2180" s="69"/>
      <c r="U2180" s="69"/>
      <c r="V2180" s="69"/>
      <c r="W2180" s="69"/>
      <c r="X2180" s="69"/>
      <c r="Y2180" s="69"/>
      <c r="Z2180" s="69"/>
      <c r="AA2180" s="69"/>
      <c r="AB2180" s="69"/>
      <c r="AC2180" s="69"/>
      <c r="AD2180" s="69"/>
      <c r="AE2180" s="69"/>
      <c r="AF2180" s="69"/>
      <c r="AG2180" s="69"/>
      <c r="AH2180" s="69"/>
      <c r="AI2180" s="69"/>
      <c r="AJ2180" s="69"/>
      <c r="AK2180" s="69"/>
      <c r="AL2180" s="69"/>
      <c r="AM2180" s="69"/>
      <c r="AN2180" s="69"/>
      <c r="AO2180" s="69"/>
      <c r="AP2180" s="69"/>
      <c r="AQ2180" s="69"/>
      <c r="AR2180" s="69"/>
      <c r="AS2180" s="69"/>
      <c r="AT2180" s="69"/>
      <c r="AU2180" s="69"/>
      <c r="AV2180" s="69"/>
      <c r="AW2180" s="69"/>
      <c r="AX2180" s="69"/>
      <c r="AY2180" s="69"/>
      <c r="AZ2180" s="69"/>
      <c r="BA2180" s="69"/>
      <c r="BB2180" s="69"/>
      <c r="BC2180" s="69"/>
      <c r="BD2180" s="69"/>
      <c r="BE2180" s="69"/>
      <c r="BF2180" s="69"/>
      <c r="BG2180" s="69"/>
      <c r="BH2180" s="69"/>
      <c r="BI2180" s="69"/>
      <c r="BJ2180" s="69"/>
      <c r="BK2180" s="69"/>
      <c r="BL2180" s="69"/>
      <c r="BM2180" s="69"/>
      <c r="BN2180" s="69"/>
      <c r="BO2180" s="69"/>
      <c r="BP2180" s="69"/>
      <c r="BQ2180" s="69"/>
      <c r="BR2180" s="69"/>
      <c r="BS2180" s="69"/>
      <c r="BT2180" s="69"/>
    </row>
    <row r="2181" spans="16:72" ht="12.75">
      <c r="P2181" s="69"/>
      <c r="Q2181" s="69"/>
      <c r="R2181" s="69"/>
      <c r="S2181" s="69"/>
      <c r="T2181" s="69"/>
      <c r="U2181" s="69"/>
      <c r="V2181" s="69"/>
      <c r="W2181" s="69"/>
      <c r="X2181" s="69"/>
      <c r="Y2181" s="69"/>
      <c r="Z2181" s="69"/>
      <c r="AA2181" s="69"/>
      <c r="AB2181" s="69"/>
      <c r="AC2181" s="69"/>
      <c r="AD2181" s="69"/>
      <c r="AE2181" s="69"/>
      <c r="AF2181" s="69"/>
      <c r="AG2181" s="69"/>
      <c r="AH2181" s="69"/>
      <c r="AI2181" s="69"/>
      <c r="AJ2181" s="69"/>
      <c r="AK2181" s="69"/>
      <c r="AL2181" s="69"/>
      <c r="AM2181" s="69"/>
      <c r="AN2181" s="69"/>
      <c r="AO2181" s="69"/>
      <c r="AP2181" s="69"/>
      <c r="AQ2181" s="69"/>
      <c r="AR2181" s="69"/>
      <c r="AS2181" s="69"/>
      <c r="AT2181" s="69"/>
      <c r="AU2181" s="69"/>
      <c r="AV2181" s="69"/>
      <c r="AW2181" s="69"/>
      <c r="AX2181" s="69"/>
      <c r="AY2181" s="69"/>
      <c r="AZ2181" s="69"/>
      <c r="BA2181" s="69"/>
      <c r="BB2181" s="69"/>
      <c r="BC2181" s="69"/>
      <c r="BD2181" s="69"/>
      <c r="BE2181" s="69"/>
      <c r="BF2181" s="69"/>
      <c r="BG2181" s="69"/>
      <c r="BH2181" s="69"/>
      <c r="BI2181" s="69"/>
      <c r="BJ2181" s="69"/>
      <c r="BK2181" s="69"/>
      <c r="BL2181" s="69"/>
      <c r="BM2181" s="69"/>
      <c r="BN2181" s="69"/>
      <c r="BO2181" s="69"/>
      <c r="BP2181" s="69"/>
      <c r="BQ2181" s="69"/>
      <c r="BR2181" s="69"/>
      <c r="BS2181" s="69"/>
      <c r="BT2181" s="69"/>
    </row>
    <row r="2182" spans="16:72" ht="12.75">
      <c r="P2182" s="69"/>
      <c r="Q2182" s="69"/>
      <c r="R2182" s="69"/>
      <c r="S2182" s="69"/>
      <c r="T2182" s="69"/>
      <c r="U2182" s="69"/>
      <c r="V2182" s="69"/>
      <c r="W2182" s="69"/>
      <c r="X2182" s="69"/>
      <c r="Y2182" s="69"/>
      <c r="Z2182" s="69"/>
      <c r="AA2182" s="69"/>
      <c r="AB2182" s="69"/>
      <c r="AC2182" s="69"/>
      <c r="AD2182" s="69"/>
      <c r="AE2182" s="69"/>
      <c r="AF2182" s="69"/>
      <c r="AG2182" s="69"/>
      <c r="AH2182" s="69"/>
      <c r="AI2182" s="69"/>
      <c r="AJ2182" s="69"/>
      <c r="AK2182" s="69"/>
      <c r="AL2182" s="69"/>
      <c r="AM2182" s="69"/>
      <c r="AN2182" s="69"/>
      <c r="AO2182" s="69"/>
      <c r="AP2182" s="69"/>
      <c r="AQ2182" s="69"/>
      <c r="AR2182" s="69"/>
      <c r="AS2182" s="69"/>
      <c r="AT2182" s="69"/>
      <c r="AU2182" s="69"/>
      <c r="AV2182" s="69"/>
      <c r="AW2182" s="69"/>
      <c r="AX2182" s="69"/>
      <c r="AY2182" s="69"/>
      <c r="AZ2182" s="69"/>
      <c r="BA2182" s="69"/>
      <c r="BB2182" s="69"/>
      <c r="BC2182" s="69"/>
      <c r="BD2182" s="69"/>
      <c r="BE2182" s="69"/>
      <c r="BF2182" s="69"/>
      <c r="BG2182" s="69"/>
      <c r="BH2182" s="69"/>
      <c r="BI2182" s="69"/>
      <c r="BJ2182" s="69"/>
      <c r="BK2182" s="69"/>
      <c r="BL2182" s="69"/>
      <c r="BM2182" s="69"/>
      <c r="BN2182" s="69"/>
      <c r="BO2182" s="69"/>
      <c r="BP2182" s="69"/>
      <c r="BQ2182" s="69"/>
      <c r="BR2182" s="69"/>
      <c r="BS2182" s="69"/>
      <c r="BT2182" s="69"/>
    </row>
    <row r="2183" spans="16:72" ht="12.75">
      <c r="P2183" s="69"/>
      <c r="Q2183" s="69"/>
      <c r="R2183" s="69"/>
      <c r="S2183" s="69"/>
      <c r="T2183" s="69"/>
      <c r="U2183" s="69"/>
      <c r="V2183" s="69"/>
      <c r="W2183" s="69"/>
      <c r="X2183" s="69"/>
      <c r="Y2183" s="69"/>
      <c r="Z2183" s="69"/>
      <c r="AA2183" s="69"/>
      <c r="AB2183" s="69"/>
      <c r="AC2183" s="69"/>
      <c r="AD2183" s="69"/>
      <c r="AE2183" s="69"/>
      <c r="AF2183" s="69"/>
      <c r="AG2183" s="69"/>
      <c r="AH2183" s="69"/>
      <c r="AI2183" s="69"/>
      <c r="AJ2183" s="69"/>
      <c r="AK2183" s="69"/>
      <c r="AL2183" s="69"/>
      <c r="AM2183" s="69"/>
      <c r="AN2183" s="69"/>
      <c r="AO2183" s="69"/>
      <c r="AP2183" s="69"/>
      <c r="AQ2183" s="69"/>
      <c r="AR2183" s="69"/>
      <c r="AS2183" s="69"/>
      <c r="AT2183" s="69"/>
      <c r="AU2183" s="69"/>
      <c r="AV2183" s="69"/>
      <c r="AW2183" s="69"/>
      <c r="AX2183" s="69"/>
      <c r="AY2183" s="69"/>
      <c r="AZ2183" s="69"/>
      <c r="BA2183" s="69"/>
      <c r="BB2183" s="69"/>
      <c r="BC2183" s="69"/>
      <c r="BD2183" s="69"/>
      <c r="BE2183" s="69"/>
      <c r="BF2183" s="69"/>
      <c r="BG2183" s="69"/>
      <c r="BH2183" s="69"/>
      <c r="BI2183" s="69"/>
      <c r="BJ2183" s="69"/>
      <c r="BK2183" s="69"/>
      <c r="BL2183" s="69"/>
      <c r="BM2183" s="69"/>
      <c r="BN2183" s="69"/>
      <c r="BO2183" s="69"/>
      <c r="BP2183" s="69"/>
      <c r="BQ2183" s="69"/>
      <c r="BR2183" s="69"/>
      <c r="BS2183" s="69"/>
      <c r="BT2183" s="69"/>
    </row>
    <row r="2184" spans="16:72" ht="12.75">
      <c r="P2184" s="69"/>
      <c r="Q2184" s="69"/>
      <c r="R2184" s="69"/>
      <c r="S2184" s="69"/>
      <c r="T2184" s="69"/>
      <c r="U2184" s="69"/>
      <c r="V2184" s="69"/>
      <c r="W2184" s="69"/>
      <c r="X2184" s="69"/>
      <c r="Y2184" s="69"/>
      <c r="Z2184" s="69"/>
      <c r="AA2184" s="69"/>
      <c r="AB2184" s="69"/>
      <c r="AC2184" s="69"/>
      <c r="AD2184" s="69"/>
      <c r="AE2184" s="69"/>
      <c r="AF2184" s="69"/>
      <c r="AG2184" s="69"/>
      <c r="AH2184" s="69"/>
      <c r="AI2184" s="69"/>
      <c r="AJ2184" s="69"/>
      <c r="AK2184" s="69"/>
      <c r="AL2184" s="69"/>
      <c r="AM2184" s="69"/>
      <c r="AN2184" s="69"/>
      <c r="AO2184" s="69"/>
      <c r="AP2184" s="69"/>
      <c r="AQ2184" s="69"/>
      <c r="AR2184" s="69"/>
      <c r="AS2184" s="69"/>
      <c r="AT2184" s="69"/>
      <c r="AU2184" s="69"/>
      <c r="AV2184" s="69"/>
      <c r="AW2184" s="69"/>
      <c r="AX2184" s="69"/>
      <c r="AY2184" s="69"/>
      <c r="AZ2184" s="69"/>
      <c r="BA2184" s="69"/>
      <c r="BB2184" s="69"/>
      <c r="BC2184" s="69"/>
      <c r="BD2184" s="69"/>
      <c r="BE2184" s="69"/>
      <c r="BF2184" s="69"/>
      <c r="BG2184" s="69"/>
      <c r="BH2184" s="69"/>
      <c r="BI2184" s="69"/>
      <c r="BJ2184" s="69"/>
      <c r="BK2184" s="69"/>
      <c r="BL2184" s="69"/>
      <c r="BM2184" s="69"/>
      <c r="BN2184" s="69"/>
      <c r="BO2184" s="69"/>
      <c r="BP2184" s="69"/>
      <c r="BQ2184" s="69"/>
      <c r="BR2184" s="69"/>
      <c r="BS2184" s="69"/>
      <c r="BT2184" s="69"/>
    </row>
    <row r="2185" spans="16:72" ht="12.75">
      <c r="P2185" s="69"/>
      <c r="Q2185" s="69"/>
      <c r="R2185" s="69"/>
      <c r="S2185" s="69"/>
      <c r="T2185" s="69"/>
      <c r="U2185" s="69"/>
      <c r="V2185" s="69"/>
      <c r="W2185" s="69"/>
      <c r="X2185" s="69"/>
      <c r="Y2185" s="69"/>
      <c r="Z2185" s="69"/>
      <c r="AA2185" s="69"/>
      <c r="AB2185" s="69"/>
      <c r="AC2185" s="69"/>
      <c r="AD2185" s="69"/>
      <c r="AE2185" s="69"/>
      <c r="AF2185" s="69"/>
      <c r="AG2185" s="69"/>
      <c r="AH2185" s="69"/>
      <c r="AI2185" s="69"/>
      <c r="AJ2185" s="69"/>
      <c r="AK2185" s="69"/>
      <c r="AL2185" s="69"/>
      <c r="AM2185" s="69"/>
      <c r="AN2185" s="69"/>
      <c r="AO2185" s="69"/>
      <c r="AP2185" s="69"/>
      <c r="AQ2185" s="69"/>
      <c r="AR2185" s="69"/>
      <c r="AS2185" s="69"/>
      <c r="AT2185" s="69"/>
      <c r="AU2185" s="69"/>
      <c r="AV2185" s="69"/>
      <c r="AW2185" s="69"/>
      <c r="AX2185" s="69"/>
      <c r="AY2185" s="69"/>
      <c r="AZ2185" s="69"/>
      <c r="BA2185" s="69"/>
      <c r="BB2185" s="69"/>
      <c r="BC2185" s="69"/>
      <c r="BD2185" s="69"/>
      <c r="BE2185" s="69"/>
      <c r="BF2185" s="69"/>
      <c r="BG2185" s="69"/>
      <c r="BH2185" s="69"/>
      <c r="BI2185" s="69"/>
      <c r="BJ2185" s="69"/>
      <c r="BK2185" s="69"/>
      <c r="BL2185" s="69"/>
      <c r="BM2185" s="69"/>
      <c r="BN2185" s="69"/>
      <c r="BO2185" s="69"/>
      <c r="BP2185" s="69"/>
      <c r="BQ2185" s="69"/>
      <c r="BR2185" s="69"/>
      <c r="BS2185" s="69"/>
      <c r="BT2185" s="69"/>
    </row>
    <row r="2186" spans="16:72" ht="12.75">
      <c r="P2186" s="69"/>
      <c r="Q2186" s="69"/>
      <c r="R2186" s="69"/>
      <c r="S2186" s="69"/>
      <c r="T2186" s="69"/>
      <c r="U2186" s="69"/>
      <c r="V2186" s="69"/>
      <c r="W2186" s="69"/>
      <c r="X2186" s="69"/>
      <c r="Y2186" s="69"/>
      <c r="Z2186" s="69"/>
      <c r="AA2186" s="69"/>
      <c r="AB2186" s="69"/>
      <c r="AC2186" s="69"/>
      <c r="AD2186" s="69"/>
      <c r="AE2186" s="69"/>
      <c r="AF2186" s="69"/>
      <c r="AG2186" s="69"/>
      <c r="AH2186" s="69"/>
      <c r="AI2186" s="69"/>
      <c r="AJ2186" s="69"/>
      <c r="AK2186" s="69"/>
      <c r="AL2186" s="69"/>
      <c r="AM2186" s="69"/>
      <c r="AN2186" s="69"/>
      <c r="AO2186" s="69"/>
      <c r="AP2186" s="69"/>
      <c r="AQ2186" s="69"/>
      <c r="AR2186" s="69"/>
      <c r="AS2186" s="69"/>
      <c r="AT2186" s="69"/>
      <c r="AU2186" s="69"/>
      <c r="AV2186" s="69"/>
      <c r="AW2186" s="69"/>
      <c r="AX2186" s="69"/>
      <c r="AY2186" s="69"/>
      <c r="AZ2186" s="69"/>
      <c r="BA2186" s="69"/>
      <c r="BB2186" s="69"/>
      <c r="BC2186" s="69"/>
      <c r="BD2186" s="69"/>
      <c r="BE2186" s="69"/>
      <c r="BF2186" s="69"/>
      <c r="BG2186" s="69"/>
      <c r="BH2186" s="69"/>
      <c r="BI2186" s="69"/>
      <c r="BJ2186" s="69"/>
      <c r="BK2186" s="69"/>
      <c r="BL2186" s="69"/>
      <c r="BM2186" s="69"/>
      <c r="BN2186" s="69"/>
      <c r="BO2186" s="69"/>
      <c r="BP2186" s="69"/>
      <c r="BQ2186" s="69"/>
      <c r="BR2186" s="69"/>
      <c r="BS2186" s="69"/>
      <c r="BT2186" s="69"/>
    </row>
    <row r="2187" spans="16:72" ht="12.75">
      <c r="P2187" s="69"/>
      <c r="Q2187" s="69"/>
      <c r="R2187" s="69"/>
      <c r="S2187" s="69"/>
      <c r="T2187" s="69"/>
      <c r="U2187" s="69"/>
      <c r="V2187" s="69"/>
      <c r="W2187" s="69"/>
      <c r="X2187" s="69"/>
      <c r="Y2187" s="69"/>
      <c r="Z2187" s="69"/>
      <c r="AA2187" s="69"/>
      <c r="AB2187" s="69"/>
      <c r="AC2187" s="69"/>
      <c r="AD2187" s="69"/>
      <c r="AE2187" s="69"/>
      <c r="AF2187" s="69"/>
      <c r="AG2187" s="69"/>
      <c r="AH2187" s="69"/>
      <c r="AI2187" s="69"/>
      <c r="AJ2187" s="69"/>
      <c r="AK2187" s="69"/>
      <c r="AL2187" s="69"/>
      <c r="AM2187" s="69"/>
      <c r="AN2187" s="69"/>
      <c r="AO2187" s="69"/>
      <c r="AP2187" s="69"/>
      <c r="AQ2187" s="69"/>
      <c r="AR2187" s="69"/>
      <c r="AS2187" s="69"/>
      <c r="AT2187" s="69"/>
      <c r="AU2187" s="69"/>
      <c r="AV2187" s="69"/>
      <c r="AW2187" s="69"/>
      <c r="AX2187" s="69"/>
      <c r="AY2187" s="69"/>
      <c r="AZ2187" s="69"/>
      <c r="BA2187" s="69"/>
      <c r="BB2187" s="69"/>
      <c r="BC2187" s="69"/>
      <c r="BD2187" s="69"/>
      <c r="BE2187" s="69"/>
      <c r="BF2187" s="69"/>
      <c r="BG2187" s="69"/>
      <c r="BH2187" s="69"/>
      <c r="BI2187" s="69"/>
      <c r="BJ2187" s="69"/>
      <c r="BK2187" s="69"/>
      <c r="BL2187" s="69"/>
      <c r="BM2187" s="69"/>
      <c r="BN2187" s="69"/>
      <c r="BO2187" s="69"/>
      <c r="BP2187" s="69"/>
      <c r="BQ2187" s="69"/>
      <c r="BR2187" s="69"/>
      <c r="BS2187" s="69"/>
      <c r="BT2187" s="69"/>
    </row>
    <row r="2188" spans="16:72" ht="12.75">
      <c r="P2188" s="69"/>
      <c r="Q2188" s="69"/>
      <c r="R2188" s="69"/>
      <c r="S2188" s="69"/>
      <c r="T2188" s="69"/>
      <c r="U2188" s="69"/>
      <c r="V2188" s="69"/>
      <c r="W2188" s="69"/>
      <c r="X2188" s="69"/>
      <c r="Y2188" s="69"/>
      <c r="Z2188" s="69"/>
      <c r="AA2188" s="69"/>
      <c r="AB2188" s="69"/>
      <c r="AC2188" s="69"/>
      <c r="AD2188" s="69"/>
      <c r="AE2188" s="69"/>
      <c r="AF2188" s="69"/>
      <c r="AG2188" s="69"/>
      <c r="AH2188" s="69"/>
      <c r="AI2188" s="69"/>
      <c r="AJ2188" s="69"/>
      <c r="AK2188" s="69"/>
      <c r="AL2188" s="69"/>
      <c r="AM2188" s="69"/>
      <c r="AN2188" s="69"/>
      <c r="AO2188" s="69"/>
      <c r="AP2188" s="69"/>
      <c r="AQ2188" s="69"/>
      <c r="AR2188" s="69"/>
      <c r="AS2188" s="69"/>
      <c r="AT2188" s="69"/>
      <c r="AU2188" s="69"/>
      <c r="AV2188" s="69"/>
      <c r="AW2188" s="69"/>
      <c r="AX2188" s="69"/>
      <c r="AY2188" s="69"/>
      <c r="AZ2188" s="69"/>
      <c r="BA2188" s="69"/>
      <c r="BB2188" s="69"/>
      <c r="BC2188" s="69"/>
      <c r="BD2188" s="69"/>
      <c r="BE2188" s="69"/>
      <c r="BF2188" s="69"/>
      <c r="BG2188" s="69"/>
      <c r="BH2188" s="69"/>
      <c r="BI2188" s="69"/>
      <c r="BJ2188" s="69"/>
      <c r="BK2188" s="69"/>
      <c r="BL2188" s="69"/>
      <c r="BM2188" s="69"/>
      <c r="BN2188" s="69"/>
      <c r="BO2188" s="69"/>
      <c r="BP2188" s="69"/>
      <c r="BQ2188" s="69"/>
      <c r="BR2188" s="69"/>
      <c r="BS2188" s="69"/>
      <c r="BT2188" s="69"/>
    </row>
    <row r="2189" spans="16:72" ht="12.75">
      <c r="P2189" s="69"/>
      <c r="Q2189" s="69"/>
      <c r="R2189" s="69"/>
      <c r="S2189" s="69"/>
      <c r="T2189" s="69"/>
      <c r="U2189" s="69"/>
      <c r="V2189" s="69"/>
      <c r="W2189" s="69"/>
      <c r="X2189" s="69"/>
      <c r="Y2189" s="69"/>
      <c r="Z2189" s="69"/>
      <c r="AA2189" s="69"/>
      <c r="AB2189" s="69"/>
      <c r="AC2189" s="69"/>
      <c r="AD2189" s="69"/>
      <c r="AE2189" s="69"/>
      <c r="AF2189" s="69"/>
      <c r="AG2189" s="69"/>
      <c r="AH2189" s="69"/>
      <c r="AI2189" s="69"/>
      <c r="AJ2189" s="69"/>
      <c r="AK2189" s="69"/>
      <c r="AL2189" s="69"/>
      <c r="AM2189" s="69"/>
      <c r="AN2189" s="69"/>
      <c r="AO2189" s="69"/>
      <c r="AP2189" s="69"/>
      <c r="AQ2189" s="69"/>
      <c r="AR2189" s="69"/>
      <c r="AS2189" s="69"/>
      <c r="AT2189" s="69"/>
      <c r="AU2189" s="69"/>
      <c r="AV2189" s="69"/>
      <c r="AW2189" s="69"/>
      <c r="AX2189" s="69"/>
      <c r="AY2189" s="69"/>
      <c r="AZ2189" s="69"/>
      <c r="BA2189" s="69"/>
      <c r="BB2189" s="69"/>
      <c r="BC2189" s="69"/>
      <c r="BD2189" s="69"/>
      <c r="BE2189" s="69"/>
      <c r="BF2189" s="69"/>
      <c r="BG2189" s="69"/>
      <c r="BH2189" s="69"/>
      <c r="BI2189" s="69"/>
      <c r="BJ2189" s="69"/>
      <c r="BK2189" s="69"/>
      <c r="BL2189" s="69"/>
      <c r="BM2189" s="69"/>
      <c r="BN2189" s="69"/>
      <c r="BO2189" s="69"/>
      <c r="BP2189" s="69"/>
      <c r="BQ2189" s="69"/>
      <c r="BR2189" s="69"/>
      <c r="BS2189" s="69"/>
      <c r="BT2189" s="69"/>
    </row>
    <row r="2190" spans="16:72" ht="12.75">
      <c r="P2190" s="69"/>
      <c r="Q2190" s="69"/>
      <c r="R2190" s="69"/>
      <c r="S2190" s="69"/>
      <c r="T2190" s="69"/>
      <c r="U2190" s="69"/>
      <c r="V2190" s="69"/>
      <c r="W2190" s="69"/>
      <c r="X2190" s="69"/>
      <c r="Y2190" s="69"/>
      <c r="Z2190" s="69"/>
      <c r="AA2190" s="69"/>
      <c r="AB2190" s="69"/>
      <c r="AC2190" s="69"/>
      <c r="AD2190" s="69"/>
      <c r="AE2190" s="69"/>
      <c r="AF2190" s="69"/>
      <c r="AG2190" s="69"/>
      <c r="AH2190" s="69"/>
      <c r="AI2190" s="69"/>
      <c r="AJ2190" s="69"/>
      <c r="AK2190" s="69"/>
      <c r="AL2190" s="69"/>
      <c r="AM2190" s="69"/>
      <c r="AN2190" s="69"/>
      <c r="AO2190" s="69"/>
      <c r="AP2190" s="69"/>
      <c r="AQ2190" s="69"/>
      <c r="AR2190" s="69"/>
      <c r="AS2190" s="69"/>
      <c r="AT2190" s="69"/>
      <c r="AU2190" s="69"/>
      <c r="AV2190" s="69"/>
      <c r="AW2190" s="69"/>
      <c r="AX2190" s="69"/>
      <c r="AY2190" s="69"/>
      <c r="AZ2190" s="69"/>
      <c r="BA2190" s="69"/>
      <c r="BB2190" s="69"/>
      <c r="BC2190" s="69"/>
      <c r="BD2190" s="69"/>
      <c r="BE2190" s="69"/>
      <c r="BF2190" s="69"/>
      <c r="BG2190" s="69"/>
      <c r="BH2190" s="69"/>
      <c r="BI2190" s="69"/>
      <c r="BJ2190" s="69"/>
      <c r="BK2190" s="69"/>
      <c r="BL2190" s="69"/>
      <c r="BM2190" s="69"/>
      <c r="BN2190" s="69"/>
      <c r="BO2190" s="69"/>
      <c r="BP2190" s="69"/>
      <c r="BQ2190" s="69"/>
      <c r="BR2190" s="69"/>
      <c r="BS2190" s="69"/>
      <c r="BT2190" s="69"/>
    </row>
    <row r="2191" spans="16:72" ht="12.75">
      <c r="P2191" s="69"/>
      <c r="Q2191" s="69"/>
      <c r="R2191" s="69"/>
      <c r="S2191" s="69"/>
      <c r="T2191" s="69"/>
      <c r="U2191" s="69"/>
      <c r="V2191" s="69"/>
      <c r="W2191" s="69"/>
      <c r="X2191" s="69"/>
      <c r="Y2191" s="69"/>
      <c r="Z2191" s="69"/>
      <c r="AA2191" s="69"/>
      <c r="AB2191" s="69"/>
      <c r="AC2191" s="69"/>
      <c r="AD2191" s="69"/>
      <c r="AE2191" s="69"/>
      <c r="AF2191" s="69"/>
      <c r="AG2191" s="69"/>
      <c r="AH2191" s="69"/>
      <c r="AI2191" s="69"/>
      <c r="AJ2191" s="69"/>
      <c r="AK2191" s="69"/>
      <c r="AL2191" s="69"/>
      <c r="AM2191" s="69"/>
      <c r="AN2191" s="69"/>
      <c r="AO2191" s="69"/>
      <c r="AP2191" s="69"/>
      <c r="AQ2191" s="69"/>
      <c r="AR2191" s="69"/>
      <c r="AS2191" s="69"/>
      <c r="AT2191" s="69"/>
      <c r="AU2191" s="69"/>
      <c r="AV2191" s="69"/>
      <c r="AW2191" s="69"/>
      <c r="AX2191" s="69"/>
      <c r="AY2191" s="69"/>
      <c r="AZ2191" s="69"/>
      <c r="BA2191" s="69"/>
      <c r="BB2191" s="69"/>
      <c r="BC2191" s="69"/>
      <c r="BD2191" s="69"/>
      <c r="BE2191" s="69"/>
      <c r="BF2191" s="69"/>
      <c r="BG2191" s="69"/>
      <c r="BH2191" s="69"/>
      <c r="BI2191" s="69"/>
      <c r="BJ2191" s="69"/>
      <c r="BK2191" s="69"/>
      <c r="BL2191" s="69"/>
      <c r="BM2191" s="69"/>
      <c r="BN2191" s="69"/>
      <c r="BO2191" s="69"/>
      <c r="BP2191" s="69"/>
      <c r="BQ2191" s="69"/>
      <c r="BR2191" s="69"/>
      <c r="BS2191" s="69"/>
      <c r="BT2191" s="69"/>
    </row>
    <row r="2192" spans="16:72" ht="12.75">
      <c r="P2192" s="69"/>
      <c r="Q2192" s="69"/>
      <c r="R2192" s="69"/>
      <c r="S2192" s="69"/>
      <c r="T2192" s="69"/>
      <c r="U2192" s="69"/>
      <c r="V2192" s="69"/>
      <c r="W2192" s="69"/>
      <c r="X2192" s="69"/>
      <c r="Y2192" s="69"/>
      <c r="Z2192" s="69"/>
      <c r="AA2192" s="69"/>
      <c r="AB2192" s="69"/>
      <c r="AC2192" s="69"/>
      <c r="AD2192" s="69"/>
      <c r="AE2192" s="69"/>
      <c r="AF2192" s="69"/>
      <c r="AG2192" s="69"/>
      <c r="AH2192" s="69"/>
      <c r="AI2192" s="69"/>
      <c r="AJ2192" s="69"/>
      <c r="AK2192" s="69"/>
      <c r="AL2192" s="69"/>
      <c r="AM2192" s="69"/>
      <c r="AN2192" s="69"/>
      <c r="AO2192" s="69"/>
      <c r="AP2192" s="69"/>
      <c r="AQ2192" s="69"/>
      <c r="AR2192" s="69"/>
      <c r="AS2192" s="69"/>
      <c r="AT2192" s="69"/>
      <c r="AU2192" s="69"/>
      <c r="AV2192" s="69"/>
      <c r="AW2192" s="69"/>
      <c r="AX2192" s="69"/>
      <c r="AY2192" s="69"/>
      <c r="AZ2192" s="69"/>
      <c r="BA2192" s="69"/>
      <c r="BB2192" s="69"/>
      <c r="BC2192" s="69"/>
      <c r="BD2192" s="69"/>
      <c r="BE2192" s="69"/>
      <c r="BF2192" s="69"/>
      <c r="BG2192" s="69"/>
      <c r="BH2192" s="69"/>
      <c r="BI2192" s="69"/>
      <c r="BJ2192" s="69"/>
      <c r="BK2192" s="69"/>
      <c r="BL2192" s="69"/>
      <c r="BM2192" s="69"/>
      <c r="BN2192" s="69"/>
      <c r="BO2192" s="69"/>
      <c r="BP2192" s="69"/>
      <c r="BQ2192" s="69"/>
      <c r="BR2192" s="69"/>
      <c r="BS2192" s="69"/>
      <c r="BT2192" s="69"/>
    </row>
    <row r="2193" spans="16:72" ht="12.75">
      <c r="P2193" s="69"/>
      <c r="Q2193" s="69"/>
      <c r="R2193" s="69"/>
      <c r="S2193" s="69"/>
      <c r="T2193" s="69"/>
      <c r="U2193" s="69"/>
      <c r="V2193" s="69"/>
      <c r="W2193" s="69"/>
      <c r="X2193" s="69"/>
      <c r="Y2193" s="69"/>
      <c r="Z2193" s="69"/>
      <c r="AA2193" s="69"/>
      <c r="AB2193" s="69"/>
      <c r="AC2193" s="69"/>
      <c r="AD2193" s="69"/>
      <c r="AE2193" s="69"/>
      <c r="AF2193" s="69"/>
      <c r="AG2193" s="69"/>
      <c r="AH2193" s="69"/>
      <c r="AI2193" s="69"/>
      <c r="AJ2193" s="69"/>
      <c r="AK2193" s="69"/>
      <c r="AL2193" s="69"/>
      <c r="AM2193" s="69"/>
      <c r="AN2193" s="69"/>
      <c r="AO2193" s="69"/>
      <c r="AP2193" s="69"/>
      <c r="AQ2193" s="69"/>
      <c r="AR2193" s="69"/>
      <c r="AS2193" s="69"/>
      <c r="AT2193" s="69"/>
      <c r="AU2193" s="69"/>
      <c r="AV2193" s="69"/>
      <c r="AW2193" s="69"/>
      <c r="AX2193" s="69"/>
      <c r="AY2193" s="69"/>
      <c r="AZ2193" s="69"/>
      <c r="BA2193" s="69"/>
      <c r="BB2193" s="69"/>
      <c r="BC2193" s="69"/>
      <c r="BD2193" s="69"/>
      <c r="BE2193" s="69"/>
      <c r="BF2193" s="69"/>
      <c r="BG2193" s="69"/>
      <c r="BH2193" s="69"/>
      <c r="BI2193" s="69"/>
      <c r="BJ2193" s="69"/>
      <c r="BK2193" s="69"/>
      <c r="BL2193" s="69"/>
      <c r="BM2193" s="69"/>
      <c r="BN2193" s="69"/>
      <c r="BO2193" s="69"/>
      <c r="BP2193" s="69"/>
      <c r="BQ2193" s="69"/>
      <c r="BR2193" s="69"/>
      <c r="BS2193" s="69"/>
      <c r="BT2193" s="69"/>
    </row>
    <row r="2194" spans="16:72" ht="12.75">
      <c r="P2194" s="69"/>
      <c r="Q2194" s="69"/>
      <c r="R2194" s="69"/>
      <c r="S2194" s="69"/>
      <c r="T2194" s="69"/>
      <c r="U2194" s="69"/>
      <c r="V2194" s="69"/>
      <c r="W2194" s="69"/>
      <c r="X2194" s="69"/>
      <c r="Y2194" s="69"/>
      <c r="Z2194" s="69"/>
      <c r="AA2194" s="69"/>
      <c r="AB2194" s="69"/>
      <c r="AC2194" s="69"/>
      <c r="AD2194" s="69"/>
      <c r="AE2194" s="69"/>
      <c r="AF2194" s="69"/>
      <c r="AG2194" s="69"/>
      <c r="AH2194" s="69"/>
      <c r="AI2194" s="69"/>
      <c r="AJ2194" s="69"/>
      <c r="AK2194" s="69"/>
      <c r="AL2194" s="69"/>
      <c r="AM2194" s="69"/>
      <c r="AN2194" s="69"/>
      <c r="AO2194" s="69"/>
      <c r="AP2194" s="69"/>
      <c r="AQ2194" s="69"/>
      <c r="AR2194" s="69"/>
      <c r="AS2194" s="69"/>
      <c r="AT2194" s="69"/>
      <c r="AU2194" s="69"/>
      <c r="AV2194" s="69"/>
      <c r="AW2194" s="69"/>
      <c r="AX2194" s="69"/>
      <c r="AY2194" s="69"/>
      <c r="AZ2194" s="69"/>
      <c r="BA2194" s="69"/>
      <c r="BB2194" s="69"/>
      <c r="BC2194" s="69"/>
      <c r="BD2194" s="69"/>
      <c r="BE2194" s="69"/>
      <c r="BF2194" s="69"/>
      <c r="BG2194" s="69"/>
      <c r="BH2194" s="69"/>
      <c r="BI2194" s="69"/>
      <c r="BJ2194" s="69"/>
      <c r="BK2194" s="69"/>
      <c r="BL2194" s="69"/>
      <c r="BM2194" s="69"/>
      <c r="BN2194" s="69"/>
      <c r="BO2194" s="69"/>
      <c r="BP2194" s="69"/>
      <c r="BQ2194" s="69"/>
      <c r="BR2194" s="69"/>
      <c r="BS2194" s="69"/>
      <c r="BT2194" s="69"/>
    </row>
    <row r="2195" spans="16:72" ht="12.75">
      <c r="P2195" s="69"/>
      <c r="Q2195" s="69"/>
      <c r="R2195" s="69"/>
      <c r="S2195" s="69"/>
      <c r="T2195" s="69"/>
      <c r="U2195" s="69"/>
      <c r="V2195" s="69"/>
      <c r="W2195" s="69"/>
      <c r="X2195" s="69"/>
      <c r="Y2195" s="69"/>
      <c r="Z2195" s="69"/>
      <c r="AA2195" s="69"/>
      <c r="AB2195" s="69"/>
      <c r="AC2195" s="69"/>
      <c r="AD2195" s="69"/>
      <c r="AE2195" s="69"/>
      <c r="AF2195" s="69"/>
      <c r="AG2195" s="69"/>
      <c r="AH2195" s="69"/>
      <c r="AI2195" s="69"/>
      <c r="AJ2195" s="69"/>
      <c r="AK2195" s="69"/>
      <c r="AL2195" s="69"/>
      <c r="AM2195" s="69"/>
      <c r="AN2195" s="69"/>
      <c r="AO2195" s="69"/>
      <c r="AP2195" s="69"/>
      <c r="AQ2195" s="69"/>
      <c r="AR2195" s="69"/>
      <c r="AS2195" s="69"/>
      <c r="AT2195" s="69"/>
      <c r="AU2195" s="69"/>
      <c r="AV2195" s="69"/>
      <c r="AW2195" s="69"/>
      <c r="AX2195" s="69"/>
      <c r="AY2195" s="69"/>
      <c r="AZ2195" s="69"/>
      <c r="BA2195" s="69"/>
      <c r="BB2195" s="69"/>
      <c r="BC2195" s="69"/>
      <c r="BD2195" s="69"/>
      <c r="BE2195" s="69"/>
      <c r="BF2195" s="69"/>
      <c r="BG2195" s="69"/>
      <c r="BH2195" s="69"/>
      <c r="BI2195" s="69"/>
      <c r="BJ2195" s="69"/>
      <c r="BK2195" s="69"/>
      <c r="BL2195" s="69"/>
      <c r="BM2195" s="69"/>
      <c r="BN2195" s="69"/>
      <c r="BO2195" s="69"/>
      <c r="BP2195" s="69"/>
      <c r="BQ2195" s="69"/>
      <c r="BR2195" s="69"/>
      <c r="BS2195" s="69"/>
      <c r="BT2195" s="69"/>
    </row>
    <row r="2196" spans="16:72" ht="12.75">
      <c r="P2196" s="69"/>
      <c r="Q2196" s="69"/>
      <c r="R2196" s="69"/>
      <c r="S2196" s="69"/>
      <c r="T2196" s="69"/>
      <c r="U2196" s="69"/>
      <c r="V2196" s="69"/>
      <c r="W2196" s="69"/>
      <c r="X2196" s="69"/>
      <c r="Y2196" s="69"/>
      <c r="Z2196" s="69"/>
      <c r="AA2196" s="69"/>
      <c r="AB2196" s="69"/>
      <c r="AC2196" s="69"/>
      <c r="AD2196" s="69"/>
      <c r="AE2196" s="69"/>
      <c r="AF2196" s="69"/>
      <c r="AG2196" s="69"/>
      <c r="AH2196" s="69"/>
      <c r="AI2196" s="69"/>
      <c r="AJ2196" s="69"/>
      <c r="AK2196" s="69"/>
      <c r="AL2196" s="69"/>
      <c r="AM2196" s="69"/>
      <c r="AN2196" s="69"/>
      <c r="AO2196" s="69"/>
      <c r="AP2196" s="69"/>
      <c r="AQ2196" s="69"/>
      <c r="AR2196" s="69"/>
      <c r="AS2196" s="69"/>
      <c r="AT2196" s="69"/>
      <c r="AU2196" s="69"/>
      <c r="AV2196" s="69"/>
      <c r="AW2196" s="69"/>
      <c r="AX2196" s="69"/>
      <c r="AY2196" s="69"/>
      <c r="AZ2196" s="69"/>
      <c r="BA2196" s="69"/>
      <c r="BB2196" s="69"/>
      <c r="BC2196" s="69"/>
      <c r="BD2196" s="69"/>
      <c r="BE2196" s="69"/>
      <c r="BF2196" s="69"/>
      <c r="BG2196" s="69"/>
      <c r="BH2196" s="69"/>
      <c r="BI2196" s="69"/>
      <c r="BJ2196" s="69"/>
      <c r="BK2196" s="69"/>
      <c r="BL2196" s="69"/>
      <c r="BM2196" s="69"/>
      <c r="BN2196" s="69"/>
      <c r="BO2196" s="69"/>
      <c r="BP2196" s="69"/>
      <c r="BQ2196" s="69"/>
      <c r="BR2196" s="69"/>
      <c r="BS2196" s="69"/>
      <c r="BT2196" s="69"/>
    </row>
    <row r="2197" spans="16:72" ht="12.75">
      <c r="P2197" s="69"/>
      <c r="Q2197" s="69"/>
      <c r="R2197" s="69"/>
      <c r="S2197" s="69"/>
      <c r="T2197" s="69"/>
      <c r="U2197" s="69"/>
      <c r="V2197" s="69"/>
      <c r="W2197" s="69"/>
      <c r="X2197" s="69"/>
      <c r="Y2197" s="69"/>
      <c r="Z2197" s="69"/>
      <c r="AA2197" s="69"/>
      <c r="AB2197" s="69"/>
      <c r="AC2197" s="69"/>
      <c r="AD2197" s="69"/>
      <c r="AE2197" s="69"/>
      <c r="AF2197" s="69"/>
      <c r="AG2197" s="69"/>
      <c r="AH2197" s="69"/>
      <c r="AI2197" s="69"/>
      <c r="AJ2197" s="69"/>
      <c r="AK2197" s="69"/>
      <c r="AL2197" s="69"/>
      <c r="AM2197" s="69"/>
      <c r="AN2197" s="69"/>
      <c r="AO2197" s="69"/>
      <c r="AP2197" s="69"/>
      <c r="AQ2197" s="69"/>
      <c r="AR2197" s="69"/>
      <c r="AS2197" s="69"/>
      <c r="AT2197" s="69"/>
      <c r="AU2197" s="69"/>
      <c r="AV2197" s="69"/>
      <c r="AW2197" s="69"/>
      <c r="AX2197" s="69"/>
      <c r="AY2197" s="69"/>
      <c r="AZ2197" s="69"/>
      <c r="BA2197" s="69"/>
      <c r="BB2197" s="69"/>
      <c r="BC2197" s="69"/>
      <c r="BD2197" s="69"/>
      <c r="BE2197" s="69"/>
      <c r="BF2197" s="69"/>
      <c r="BG2197" s="69"/>
      <c r="BH2197" s="69"/>
      <c r="BI2197" s="69"/>
      <c r="BJ2197" s="69"/>
      <c r="BK2197" s="69"/>
      <c r="BL2197" s="69"/>
      <c r="BM2197" s="69"/>
      <c r="BN2197" s="69"/>
      <c r="BO2197" s="69"/>
      <c r="BP2197" s="69"/>
      <c r="BQ2197" s="69"/>
      <c r="BR2197" s="69"/>
      <c r="BS2197" s="69"/>
      <c r="BT2197" s="69"/>
    </row>
    <row r="2198" spans="16:72" ht="12.75">
      <c r="P2198" s="69"/>
      <c r="Q2198" s="69"/>
      <c r="R2198" s="69"/>
      <c r="S2198" s="69"/>
      <c r="T2198" s="69"/>
      <c r="U2198" s="69"/>
      <c r="V2198" s="69"/>
      <c r="W2198" s="69"/>
      <c r="X2198" s="69"/>
      <c r="Y2198" s="69"/>
      <c r="Z2198" s="69"/>
      <c r="AA2198" s="69"/>
      <c r="AB2198" s="69"/>
      <c r="AC2198" s="69"/>
      <c r="AD2198" s="69"/>
      <c r="AE2198" s="69"/>
      <c r="AF2198" s="69"/>
      <c r="AG2198" s="69"/>
      <c r="AH2198" s="69"/>
      <c r="AI2198" s="69"/>
      <c r="AJ2198" s="69"/>
      <c r="AK2198" s="69"/>
      <c r="AL2198" s="69"/>
      <c r="AM2198" s="69"/>
      <c r="AN2198" s="69"/>
      <c r="AO2198" s="69"/>
      <c r="AP2198" s="69"/>
      <c r="AQ2198" s="69"/>
      <c r="AR2198" s="69"/>
      <c r="AS2198" s="69"/>
      <c r="AT2198" s="69"/>
      <c r="AU2198" s="69"/>
      <c r="AV2198" s="69"/>
      <c r="AW2198" s="69"/>
      <c r="AX2198" s="69"/>
      <c r="AY2198" s="69"/>
      <c r="AZ2198" s="69"/>
      <c r="BA2198" s="69"/>
      <c r="BB2198" s="69"/>
      <c r="BC2198" s="69"/>
      <c r="BD2198" s="69"/>
      <c r="BE2198" s="69"/>
      <c r="BF2198" s="69"/>
      <c r="BG2198" s="69"/>
      <c r="BH2198" s="69"/>
      <c r="BI2198" s="69"/>
      <c r="BJ2198" s="69"/>
      <c r="BK2198" s="69"/>
      <c r="BL2198" s="69"/>
      <c r="BM2198" s="69"/>
      <c r="BN2198" s="69"/>
      <c r="BO2198" s="69"/>
      <c r="BP2198" s="69"/>
      <c r="BQ2198" s="69"/>
      <c r="BR2198" s="69"/>
      <c r="BS2198" s="69"/>
      <c r="BT2198" s="69"/>
    </row>
    <row r="2199" spans="16:72" ht="12.75">
      <c r="P2199" s="69"/>
      <c r="Q2199" s="69"/>
      <c r="R2199" s="69"/>
      <c r="S2199" s="69"/>
      <c r="T2199" s="69"/>
      <c r="U2199" s="69"/>
      <c r="V2199" s="69"/>
      <c r="W2199" s="69"/>
      <c r="X2199" s="69"/>
      <c r="Y2199" s="69"/>
      <c r="Z2199" s="69"/>
      <c r="AA2199" s="69"/>
      <c r="AB2199" s="69"/>
      <c r="AC2199" s="69"/>
      <c r="AD2199" s="69"/>
      <c r="AE2199" s="69"/>
      <c r="AF2199" s="69"/>
      <c r="AG2199" s="69"/>
      <c r="AH2199" s="69"/>
      <c r="AI2199" s="69"/>
      <c r="AJ2199" s="69"/>
      <c r="AK2199" s="69"/>
      <c r="AL2199" s="69"/>
      <c r="AM2199" s="69"/>
      <c r="AN2199" s="69"/>
      <c r="AO2199" s="69"/>
      <c r="AP2199" s="69"/>
      <c r="AQ2199" s="69"/>
      <c r="AR2199" s="69"/>
      <c r="AS2199" s="69"/>
      <c r="AT2199" s="69"/>
      <c r="AU2199" s="69"/>
      <c r="AV2199" s="69"/>
      <c r="AW2199" s="69"/>
      <c r="AX2199" s="69"/>
      <c r="AY2199" s="69"/>
      <c r="AZ2199" s="69"/>
      <c r="BA2199" s="69"/>
      <c r="BB2199" s="69"/>
      <c r="BC2199" s="69"/>
      <c r="BD2199" s="69"/>
      <c r="BE2199" s="69"/>
      <c r="BF2199" s="69"/>
      <c r="BG2199" s="69"/>
      <c r="BH2199" s="69"/>
      <c r="BI2199" s="69"/>
      <c r="BJ2199" s="69"/>
      <c r="BK2199" s="69"/>
      <c r="BL2199" s="69"/>
      <c r="BM2199" s="69"/>
      <c r="BN2199" s="69"/>
      <c r="BO2199" s="69"/>
      <c r="BP2199" s="69"/>
      <c r="BQ2199" s="69"/>
      <c r="BR2199" s="69"/>
      <c r="BS2199" s="69"/>
      <c r="BT2199" s="69"/>
    </row>
    <row r="2200" spans="16:72" ht="12.75">
      <c r="P2200" s="69"/>
      <c r="Q2200" s="69"/>
      <c r="R2200" s="69"/>
      <c r="S2200" s="69"/>
      <c r="T2200" s="69"/>
      <c r="U2200" s="69"/>
      <c r="V2200" s="69"/>
      <c r="W2200" s="69"/>
      <c r="X2200" s="69"/>
      <c r="Y2200" s="69"/>
      <c r="Z2200" s="69"/>
      <c r="AA2200" s="69"/>
      <c r="AB2200" s="69"/>
      <c r="AC2200" s="69"/>
      <c r="AD2200" s="69"/>
      <c r="AE2200" s="69"/>
      <c r="AF2200" s="69"/>
      <c r="AG2200" s="69"/>
      <c r="AH2200" s="69"/>
      <c r="AI2200" s="69"/>
      <c r="AJ2200" s="69"/>
      <c r="AK2200" s="69"/>
      <c r="AL2200" s="69"/>
      <c r="AM2200" s="69"/>
      <c r="AN2200" s="69"/>
      <c r="AO2200" s="69"/>
      <c r="AP2200" s="69"/>
      <c r="AQ2200" s="69"/>
      <c r="AR2200" s="69"/>
      <c r="AS2200" s="69"/>
      <c r="AT2200" s="69"/>
      <c r="AU2200" s="69"/>
      <c r="AV2200" s="69"/>
      <c r="AW2200" s="69"/>
      <c r="AX2200" s="69"/>
      <c r="AY2200" s="69"/>
      <c r="AZ2200" s="69"/>
      <c r="BA2200" s="69"/>
      <c r="BB2200" s="69"/>
      <c r="BC2200" s="69"/>
      <c r="BD2200" s="69"/>
      <c r="BE2200" s="69"/>
      <c r="BF2200" s="69"/>
      <c r="BG2200" s="69"/>
      <c r="BH2200" s="69"/>
      <c r="BI2200" s="69"/>
      <c r="BJ2200" s="69"/>
      <c r="BK2200" s="69"/>
      <c r="BL2200" s="69"/>
      <c r="BM2200" s="69"/>
      <c r="BN2200" s="69"/>
      <c r="BO2200" s="69"/>
      <c r="BP2200" s="69"/>
      <c r="BQ2200" s="69"/>
      <c r="BR2200" s="69"/>
      <c r="BS2200" s="69"/>
      <c r="BT2200" s="69"/>
    </row>
    <row r="2201" spans="16:72" ht="12.75">
      <c r="P2201" s="69"/>
      <c r="Q2201" s="69"/>
      <c r="R2201" s="69"/>
      <c r="S2201" s="69"/>
      <c r="T2201" s="69"/>
      <c r="U2201" s="69"/>
      <c r="V2201" s="69"/>
      <c r="W2201" s="69"/>
      <c r="X2201" s="69"/>
      <c r="Y2201" s="69"/>
      <c r="Z2201" s="69"/>
      <c r="AA2201" s="69"/>
      <c r="AB2201" s="69"/>
      <c r="AC2201" s="69"/>
      <c r="AD2201" s="69"/>
      <c r="AE2201" s="69"/>
      <c r="AF2201" s="69"/>
      <c r="AG2201" s="69"/>
      <c r="AH2201" s="69"/>
      <c r="AI2201" s="69"/>
      <c r="AJ2201" s="69"/>
      <c r="AK2201" s="69"/>
      <c r="AL2201" s="69"/>
      <c r="AM2201" s="69"/>
      <c r="AN2201" s="69"/>
      <c r="AO2201" s="69"/>
      <c r="AP2201" s="69"/>
      <c r="AQ2201" s="69"/>
      <c r="AR2201" s="69"/>
      <c r="AS2201" s="69"/>
      <c r="AT2201" s="69"/>
      <c r="AU2201" s="69"/>
      <c r="AV2201" s="69"/>
      <c r="AW2201" s="69"/>
      <c r="AX2201" s="69"/>
      <c r="AY2201" s="69"/>
      <c r="AZ2201" s="69"/>
      <c r="BA2201" s="69"/>
      <c r="BB2201" s="69"/>
      <c r="BC2201" s="69"/>
      <c r="BD2201" s="69"/>
      <c r="BE2201" s="69"/>
      <c r="BF2201" s="69"/>
      <c r="BG2201" s="69"/>
      <c r="BH2201" s="69"/>
      <c r="BI2201" s="69"/>
      <c r="BJ2201" s="69"/>
      <c r="BK2201" s="69"/>
      <c r="BL2201" s="69"/>
      <c r="BM2201" s="69"/>
      <c r="BN2201" s="69"/>
      <c r="BO2201" s="69"/>
      <c r="BP2201" s="69"/>
      <c r="BQ2201" s="69"/>
      <c r="BR2201" s="69"/>
      <c r="BS2201" s="69"/>
      <c r="BT2201" s="69"/>
    </row>
    <row r="2202" spans="16:72" ht="12.75">
      <c r="P2202" s="69"/>
      <c r="Q2202" s="69"/>
      <c r="R2202" s="69"/>
      <c r="S2202" s="69"/>
      <c r="T2202" s="69"/>
      <c r="U2202" s="69"/>
      <c r="V2202" s="69"/>
      <c r="W2202" s="69"/>
      <c r="X2202" s="69"/>
      <c r="Y2202" s="69"/>
      <c r="Z2202" s="69"/>
      <c r="AA2202" s="69"/>
      <c r="AB2202" s="69"/>
      <c r="AC2202" s="69"/>
      <c r="AD2202" s="69"/>
      <c r="AE2202" s="69"/>
      <c r="AF2202" s="69"/>
      <c r="AG2202" s="69"/>
      <c r="AH2202" s="69"/>
      <c r="AI2202" s="69"/>
      <c r="AJ2202" s="69"/>
      <c r="AK2202" s="69"/>
      <c r="AL2202" s="69"/>
      <c r="AM2202" s="69"/>
      <c r="AN2202" s="69"/>
      <c r="AO2202" s="69"/>
      <c r="AP2202" s="69"/>
      <c r="AQ2202" s="69"/>
      <c r="AR2202" s="69"/>
      <c r="AS2202" s="69"/>
      <c r="AT2202" s="69"/>
      <c r="AU2202" s="69"/>
      <c r="AV2202" s="69"/>
      <c r="AW2202" s="69"/>
      <c r="AX2202" s="69"/>
      <c r="AY2202" s="69"/>
      <c r="AZ2202" s="69"/>
      <c r="BA2202" s="69"/>
      <c r="BB2202" s="69"/>
      <c r="BC2202" s="69"/>
      <c r="BD2202" s="69"/>
      <c r="BE2202" s="69"/>
      <c r="BF2202" s="69"/>
      <c r="BG2202" s="69"/>
      <c r="BH2202" s="69"/>
      <c r="BI2202" s="69"/>
      <c r="BJ2202" s="69"/>
      <c r="BK2202" s="69"/>
      <c r="BL2202" s="69"/>
      <c r="BM2202" s="69"/>
      <c r="BN2202" s="69"/>
      <c r="BO2202" s="69"/>
      <c r="BP2202" s="69"/>
      <c r="BQ2202" s="69"/>
      <c r="BR2202" s="69"/>
      <c r="BS2202" s="69"/>
      <c r="BT2202" s="69"/>
    </row>
    <row r="2203" spans="16:72" ht="12.75">
      <c r="P2203" s="69"/>
      <c r="Q2203" s="69"/>
      <c r="R2203" s="69"/>
      <c r="S2203" s="69"/>
      <c r="T2203" s="69"/>
      <c r="U2203" s="69"/>
      <c r="V2203" s="69"/>
      <c r="W2203" s="69"/>
      <c r="X2203" s="69"/>
      <c r="Y2203" s="69"/>
      <c r="Z2203" s="69"/>
      <c r="AA2203" s="69"/>
      <c r="AB2203" s="69"/>
      <c r="AC2203" s="69"/>
      <c r="AD2203" s="69"/>
      <c r="AE2203" s="69"/>
      <c r="AF2203" s="69"/>
      <c r="AG2203" s="69"/>
      <c r="AH2203" s="69"/>
      <c r="AI2203" s="69"/>
      <c r="AJ2203" s="69"/>
      <c r="AK2203" s="69"/>
      <c r="AL2203" s="69"/>
      <c r="AM2203" s="69"/>
      <c r="AN2203" s="69"/>
      <c r="AO2203" s="69"/>
      <c r="AP2203" s="69"/>
      <c r="AQ2203" s="69"/>
      <c r="AR2203" s="69"/>
      <c r="AS2203" s="69"/>
      <c r="AT2203" s="69"/>
      <c r="AU2203" s="69"/>
      <c r="AV2203" s="69"/>
      <c r="AW2203" s="69"/>
      <c r="AX2203" s="69"/>
      <c r="AY2203" s="69"/>
      <c r="AZ2203" s="69"/>
      <c r="BA2203" s="69"/>
      <c r="BB2203" s="69"/>
      <c r="BC2203" s="69"/>
      <c r="BD2203" s="69"/>
      <c r="BE2203" s="69"/>
      <c r="BF2203" s="69"/>
      <c r="BG2203" s="69"/>
      <c r="BH2203" s="69"/>
      <c r="BI2203" s="69"/>
      <c r="BJ2203" s="69"/>
      <c r="BK2203" s="69"/>
      <c r="BL2203" s="69"/>
      <c r="BM2203" s="69"/>
      <c r="BN2203" s="69"/>
      <c r="BO2203" s="69"/>
      <c r="BP2203" s="69"/>
      <c r="BQ2203" s="69"/>
      <c r="BR2203" s="69"/>
      <c r="BS2203" s="69"/>
      <c r="BT2203" s="69"/>
    </row>
    <row r="2204" spans="16:72" ht="12.75">
      <c r="P2204" s="69"/>
      <c r="Q2204" s="69"/>
      <c r="R2204" s="69"/>
      <c r="S2204" s="69"/>
      <c r="T2204" s="69"/>
      <c r="U2204" s="69"/>
      <c r="V2204" s="69"/>
      <c r="W2204" s="69"/>
      <c r="X2204" s="69"/>
      <c r="Y2204" s="69"/>
      <c r="Z2204" s="69"/>
      <c r="AA2204" s="69"/>
      <c r="AB2204" s="69"/>
      <c r="AC2204" s="69"/>
      <c r="AD2204" s="69"/>
      <c r="AE2204" s="69"/>
      <c r="AF2204" s="69"/>
      <c r="AG2204" s="69"/>
      <c r="AH2204" s="69"/>
      <c r="AI2204" s="69"/>
      <c r="AJ2204" s="69"/>
      <c r="AK2204" s="69"/>
      <c r="AL2204" s="69"/>
      <c r="AM2204" s="69"/>
      <c r="AN2204" s="69"/>
      <c r="AO2204" s="69"/>
      <c r="AP2204" s="69"/>
      <c r="AQ2204" s="69"/>
      <c r="AR2204" s="69"/>
      <c r="AS2204" s="69"/>
      <c r="AT2204" s="69"/>
      <c r="AU2204" s="69"/>
      <c r="AV2204" s="69"/>
      <c r="AW2204" s="69"/>
      <c r="AX2204" s="69"/>
      <c r="AY2204" s="69"/>
      <c r="AZ2204" s="69"/>
      <c r="BA2204" s="69"/>
      <c r="BB2204" s="69"/>
      <c r="BC2204" s="69"/>
      <c r="BD2204" s="69"/>
      <c r="BE2204" s="69"/>
      <c r="BF2204" s="69"/>
      <c r="BG2204" s="69"/>
      <c r="BH2204" s="69"/>
      <c r="BI2204" s="69"/>
      <c r="BJ2204" s="69"/>
      <c r="BK2204" s="69"/>
      <c r="BL2204" s="69"/>
      <c r="BM2204" s="69"/>
      <c r="BN2204" s="69"/>
      <c r="BO2204" s="69"/>
      <c r="BP2204" s="69"/>
      <c r="BQ2204" s="69"/>
      <c r="BR2204" s="69"/>
      <c r="BS2204" s="69"/>
      <c r="BT2204" s="69"/>
    </row>
    <row r="2205" spans="16:72" ht="12.75">
      <c r="P2205" s="69"/>
      <c r="Q2205" s="69"/>
      <c r="R2205" s="69"/>
      <c r="S2205" s="69"/>
      <c r="T2205" s="69"/>
      <c r="U2205" s="69"/>
      <c r="V2205" s="69"/>
      <c r="W2205" s="69"/>
      <c r="X2205" s="69"/>
      <c r="Y2205" s="69"/>
      <c r="Z2205" s="69"/>
      <c r="AA2205" s="69"/>
      <c r="AB2205" s="69"/>
      <c r="AC2205" s="69"/>
      <c r="AD2205" s="69"/>
      <c r="AE2205" s="69"/>
      <c r="AF2205" s="69"/>
      <c r="AG2205" s="69"/>
      <c r="AH2205" s="69"/>
      <c r="AI2205" s="69"/>
      <c r="AJ2205" s="69"/>
      <c r="AK2205" s="69"/>
      <c r="AL2205" s="69"/>
      <c r="AM2205" s="69"/>
      <c r="AN2205" s="69"/>
      <c r="AO2205" s="69"/>
      <c r="AP2205" s="69"/>
      <c r="AQ2205" s="69"/>
      <c r="AR2205" s="69"/>
      <c r="AS2205" s="69"/>
      <c r="AT2205" s="69"/>
      <c r="AU2205" s="69"/>
      <c r="AV2205" s="69"/>
      <c r="AW2205" s="69"/>
      <c r="AX2205" s="69"/>
      <c r="AY2205" s="69"/>
      <c r="AZ2205" s="69"/>
      <c r="BA2205" s="69"/>
      <c r="BB2205" s="69"/>
      <c r="BC2205" s="69"/>
      <c r="BD2205" s="69"/>
      <c r="BE2205" s="69"/>
      <c r="BF2205" s="69"/>
      <c r="BG2205" s="69"/>
      <c r="BH2205" s="69"/>
      <c r="BI2205" s="69"/>
      <c r="BJ2205" s="69"/>
      <c r="BK2205" s="69"/>
      <c r="BL2205" s="69"/>
      <c r="BM2205" s="69"/>
      <c r="BN2205" s="69"/>
      <c r="BO2205" s="69"/>
      <c r="BP2205" s="69"/>
      <c r="BQ2205" s="69"/>
      <c r="BR2205" s="69"/>
      <c r="BS2205" s="69"/>
      <c r="BT2205" s="69"/>
    </row>
    <row r="2206" spans="16:72" ht="12.75">
      <c r="P2206" s="69"/>
      <c r="Q2206" s="69"/>
      <c r="R2206" s="69"/>
      <c r="S2206" s="69"/>
      <c r="T2206" s="69"/>
      <c r="U2206" s="69"/>
      <c r="V2206" s="69"/>
      <c r="W2206" s="69"/>
      <c r="X2206" s="69"/>
      <c r="Y2206" s="69"/>
      <c r="Z2206" s="69"/>
      <c r="AA2206" s="69"/>
      <c r="AB2206" s="69"/>
      <c r="AC2206" s="69"/>
      <c r="AD2206" s="69"/>
      <c r="AE2206" s="69"/>
      <c r="AF2206" s="69"/>
      <c r="AG2206" s="69"/>
      <c r="AH2206" s="69"/>
      <c r="AI2206" s="69"/>
      <c r="AJ2206" s="69"/>
      <c r="AK2206" s="69"/>
      <c r="AL2206" s="69"/>
      <c r="AM2206" s="69"/>
      <c r="AN2206" s="69"/>
      <c r="AO2206" s="69"/>
      <c r="AP2206" s="69"/>
      <c r="AQ2206" s="69"/>
      <c r="AR2206" s="69"/>
      <c r="AS2206" s="69"/>
      <c r="AT2206" s="69"/>
      <c r="AU2206" s="69"/>
      <c r="AV2206" s="69"/>
      <c r="AW2206" s="69"/>
      <c r="AX2206" s="69"/>
      <c r="AY2206" s="69"/>
      <c r="AZ2206" s="69"/>
      <c r="BA2206" s="69"/>
      <c r="BB2206" s="69"/>
      <c r="BC2206" s="69"/>
      <c r="BD2206" s="69"/>
      <c r="BE2206" s="69"/>
      <c r="BF2206" s="69"/>
      <c r="BG2206" s="69"/>
      <c r="BH2206" s="69"/>
      <c r="BI2206" s="69"/>
      <c r="BJ2206" s="69"/>
      <c r="BK2206" s="69"/>
      <c r="BL2206" s="69"/>
      <c r="BM2206" s="69"/>
      <c r="BN2206" s="69"/>
      <c r="BO2206" s="69"/>
      <c r="BP2206" s="69"/>
      <c r="BQ2206" s="69"/>
      <c r="BR2206" s="69"/>
      <c r="BS2206" s="69"/>
      <c r="BT2206" s="69"/>
    </row>
    <row r="2207" spans="16:72" ht="12.75">
      <c r="P2207" s="69"/>
      <c r="Q2207" s="69"/>
      <c r="R2207" s="69"/>
      <c r="S2207" s="69"/>
      <c r="T2207" s="69"/>
      <c r="U2207" s="69"/>
      <c r="V2207" s="69"/>
      <c r="W2207" s="69"/>
      <c r="X2207" s="69"/>
      <c r="Y2207" s="69"/>
      <c r="Z2207" s="69"/>
      <c r="AA2207" s="69"/>
      <c r="AB2207" s="69"/>
      <c r="AC2207" s="69"/>
      <c r="AD2207" s="69"/>
      <c r="AE2207" s="69"/>
      <c r="AF2207" s="69"/>
      <c r="AG2207" s="69"/>
      <c r="AH2207" s="69"/>
      <c r="AI2207" s="69"/>
      <c r="AJ2207" s="69"/>
      <c r="AK2207" s="69"/>
      <c r="AL2207" s="69"/>
      <c r="AM2207" s="69"/>
      <c r="AN2207" s="69"/>
      <c r="AO2207" s="69"/>
      <c r="AP2207" s="69"/>
      <c r="AQ2207" s="69"/>
      <c r="AR2207" s="69"/>
      <c r="AS2207" s="69"/>
      <c r="AT2207" s="69"/>
      <c r="AU2207" s="69"/>
      <c r="AV2207" s="69"/>
      <c r="AW2207" s="69"/>
      <c r="AX2207" s="69"/>
      <c r="AY2207" s="69"/>
      <c r="AZ2207" s="69"/>
      <c r="BA2207" s="69"/>
      <c r="BB2207" s="69"/>
      <c r="BC2207" s="69"/>
      <c r="BD2207" s="69"/>
      <c r="BE2207" s="69"/>
      <c r="BF2207" s="69"/>
      <c r="BG2207" s="69"/>
      <c r="BH2207" s="69"/>
      <c r="BI2207" s="69"/>
      <c r="BJ2207" s="69"/>
      <c r="BK2207" s="69"/>
      <c r="BL2207" s="69"/>
      <c r="BM2207" s="69"/>
      <c r="BN2207" s="69"/>
      <c r="BO2207" s="69"/>
      <c r="BP2207" s="69"/>
      <c r="BQ2207" s="69"/>
      <c r="BR2207" s="69"/>
      <c r="BS2207" s="69"/>
      <c r="BT2207" s="69"/>
    </row>
    <row r="2208" spans="16:72" ht="12.75">
      <c r="P2208" s="69"/>
      <c r="Q2208" s="69"/>
      <c r="R2208" s="69"/>
      <c r="S2208" s="69"/>
      <c r="T2208" s="69"/>
      <c r="U2208" s="69"/>
      <c r="V2208" s="69"/>
      <c r="W2208" s="69"/>
      <c r="X2208" s="69"/>
      <c r="Y2208" s="69"/>
      <c r="Z2208" s="69"/>
      <c r="AA2208" s="69"/>
      <c r="AB2208" s="69"/>
      <c r="AC2208" s="69"/>
      <c r="AD2208" s="69"/>
      <c r="AE2208" s="69"/>
      <c r="AF2208" s="69"/>
      <c r="AG2208" s="69"/>
      <c r="AH2208" s="69"/>
      <c r="AI2208" s="69"/>
      <c r="AJ2208" s="69"/>
      <c r="AK2208" s="69"/>
      <c r="AL2208" s="69"/>
      <c r="AM2208" s="69"/>
      <c r="AN2208" s="69"/>
      <c r="AO2208" s="69"/>
      <c r="AP2208" s="69"/>
      <c r="AQ2208" s="69"/>
      <c r="AR2208" s="69"/>
      <c r="AS2208" s="69"/>
      <c r="AT2208" s="69"/>
      <c r="AU2208" s="69"/>
      <c r="AV2208" s="69"/>
      <c r="AW2208" s="69"/>
      <c r="AX2208" s="69"/>
      <c r="AY2208" s="69"/>
      <c r="AZ2208" s="69"/>
      <c r="BA2208" s="69"/>
      <c r="BB2208" s="69"/>
      <c r="BC2208" s="69"/>
      <c r="BD2208" s="69"/>
      <c r="BE2208" s="69"/>
      <c r="BF2208" s="69"/>
      <c r="BG2208" s="69"/>
      <c r="BH2208" s="69"/>
      <c r="BI2208" s="69"/>
      <c r="BJ2208" s="69"/>
      <c r="BK2208" s="69"/>
      <c r="BL2208" s="69"/>
      <c r="BM2208" s="69"/>
      <c r="BN2208" s="69"/>
      <c r="BO2208" s="69"/>
      <c r="BP2208" s="69"/>
      <c r="BQ2208" s="69"/>
      <c r="BR2208" s="69"/>
      <c r="BS2208" s="69"/>
      <c r="BT2208" s="69"/>
    </row>
    <row r="2209" spans="16:72" ht="12.75">
      <c r="P2209" s="69"/>
      <c r="Q2209" s="69"/>
      <c r="R2209" s="69"/>
      <c r="S2209" s="69"/>
      <c r="T2209" s="69"/>
      <c r="U2209" s="69"/>
      <c r="V2209" s="69"/>
      <c r="W2209" s="69"/>
      <c r="X2209" s="69"/>
      <c r="Y2209" s="69"/>
      <c r="Z2209" s="69"/>
      <c r="AA2209" s="69"/>
      <c r="AB2209" s="69"/>
      <c r="AC2209" s="69"/>
      <c r="AD2209" s="69"/>
      <c r="AE2209" s="69"/>
      <c r="AF2209" s="69"/>
      <c r="AG2209" s="69"/>
      <c r="AH2209" s="69"/>
      <c r="AI2209" s="69"/>
      <c r="AJ2209" s="69"/>
      <c r="AK2209" s="69"/>
      <c r="AL2209" s="69"/>
      <c r="AM2209" s="69"/>
      <c r="AN2209" s="69"/>
      <c r="AO2209" s="69"/>
      <c r="AP2209" s="69"/>
      <c r="AQ2209" s="69"/>
      <c r="AR2209" s="69"/>
      <c r="AS2209" s="69"/>
      <c r="AT2209" s="69"/>
      <c r="AU2209" s="69"/>
      <c r="AV2209" s="69"/>
      <c r="AW2209" s="69"/>
      <c r="AX2209" s="69"/>
      <c r="AY2209" s="69"/>
      <c r="AZ2209" s="69"/>
      <c r="BA2209" s="69"/>
      <c r="BB2209" s="69"/>
      <c r="BC2209" s="69"/>
      <c r="BD2209" s="69"/>
      <c r="BE2209" s="69"/>
      <c r="BF2209" s="69"/>
      <c r="BG2209" s="69"/>
      <c r="BH2209" s="69"/>
      <c r="BI2209" s="69"/>
      <c r="BJ2209" s="69"/>
      <c r="BK2209" s="69"/>
      <c r="BL2209" s="69"/>
      <c r="BM2209" s="69"/>
      <c r="BN2209" s="69"/>
      <c r="BO2209" s="69"/>
      <c r="BP2209" s="69"/>
      <c r="BQ2209" s="69"/>
      <c r="BR2209" s="69"/>
      <c r="BS2209" s="69"/>
      <c r="BT2209" s="69"/>
    </row>
    <row r="2210" spans="16:72" ht="12.75">
      <c r="P2210" s="69"/>
      <c r="Q2210" s="69"/>
      <c r="R2210" s="69"/>
      <c r="S2210" s="69"/>
      <c r="T2210" s="69"/>
      <c r="U2210" s="69"/>
      <c r="V2210" s="69"/>
      <c r="W2210" s="69"/>
      <c r="X2210" s="69"/>
      <c r="Y2210" s="69"/>
      <c r="Z2210" s="69"/>
      <c r="AA2210" s="69"/>
      <c r="AB2210" s="69"/>
      <c r="AC2210" s="69"/>
      <c r="AD2210" s="69"/>
      <c r="AE2210" s="69"/>
      <c r="AF2210" s="69"/>
      <c r="AG2210" s="69"/>
      <c r="AH2210" s="69"/>
      <c r="AI2210" s="69"/>
      <c r="AJ2210" s="69"/>
      <c r="AK2210" s="69"/>
      <c r="AL2210" s="69"/>
      <c r="AM2210" s="69"/>
      <c r="AN2210" s="69"/>
      <c r="AO2210" s="69"/>
      <c r="AP2210" s="69"/>
      <c r="AQ2210" s="69"/>
      <c r="AR2210" s="69"/>
      <c r="AS2210" s="69"/>
      <c r="AT2210" s="69"/>
      <c r="AU2210" s="69"/>
      <c r="AV2210" s="69"/>
      <c r="AW2210" s="69"/>
      <c r="AX2210" s="69"/>
      <c r="AY2210" s="69"/>
      <c r="AZ2210" s="69"/>
      <c r="BA2210" s="69"/>
      <c r="BB2210" s="69"/>
      <c r="BC2210" s="69"/>
      <c r="BD2210" s="69"/>
      <c r="BE2210" s="69"/>
      <c r="BF2210" s="69"/>
      <c r="BG2210" s="69"/>
      <c r="BH2210" s="69"/>
      <c r="BI2210" s="69"/>
      <c r="BJ2210" s="69"/>
      <c r="BK2210" s="69"/>
      <c r="BL2210" s="69"/>
      <c r="BM2210" s="69"/>
      <c r="BN2210" s="69"/>
      <c r="BO2210" s="69"/>
      <c r="BP2210" s="69"/>
      <c r="BQ2210" s="69"/>
      <c r="BR2210" s="69"/>
      <c r="BS2210" s="69"/>
      <c r="BT2210" s="69"/>
    </row>
    <row r="2211" spans="16:72" ht="12.75">
      <c r="P2211" s="69"/>
      <c r="Q2211" s="69"/>
      <c r="R2211" s="69"/>
      <c r="S2211" s="69"/>
      <c r="T2211" s="69"/>
      <c r="U2211" s="69"/>
      <c r="V2211" s="69"/>
      <c r="W2211" s="69"/>
      <c r="X2211" s="69"/>
      <c r="Y2211" s="69"/>
      <c r="Z2211" s="69"/>
      <c r="AA2211" s="69"/>
      <c r="AB2211" s="69"/>
      <c r="AC2211" s="69"/>
      <c r="AD2211" s="69"/>
      <c r="AE2211" s="69"/>
      <c r="AF2211" s="69"/>
      <c r="AG2211" s="69"/>
      <c r="AH2211" s="69"/>
      <c r="AI2211" s="69"/>
      <c r="AJ2211" s="69"/>
      <c r="AK2211" s="69"/>
      <c r="AL2211" s="69"/>
      <c r="AM2211" s="69"/>
      <c r="AN2211" s="69"/>
      <c r="AO2211" s="69"/>
      <c r="AP2211" s="69"/>
      <c r="AQ2211" s="69"/>
      <c r="AR2211" s="69"/>
      <c r="AS2211" s="69"/>
      <c r="AT2211" s="69"/>
      <c r="AU2211" s="69"/>
      <c r="AV2211" s="69"/>
      <c r="AW2211" s="69"/>
      <c r="AX2211" s="69"/>
      <c r="AY2211" s="69"/>
      <c r="AZ2211" s="69"/>
      <c r="BA2211" s="69"/>
      <c r="BB2211" s="69"/>
      <c r="BC2211" s="69"/>
      <c r="BD2211" s="69"/>
      <c r="BE2211" s="69"/>
      <c r="BF2211" s="69"/>
      <c r="BG2211" s="69"/>
      <c r="BH2211" s="69"/>
      <c r="BI2211" s="69"/>
      <c r="BJ2211" s="69"/>
      <c r="BK2211" s="69"/>
      <c r="BL2211" s="69"/>
      <c r="BM2211" s="69"/>
      <c r="BN2211" s="69"/>
      <c r="BO2211" s="69"/>
      <c r="BP2211" s="69"/>
      <c r="BQ2211" s="69"/>
      <c r="BR2211" s="69"/>
      <c r="BS2211" s="69"/>
      <c r="BT2211" s="69"/>
    </row>
    <row r="2212" spans="16:72" ht="12.75">
      <c r="P2212" s="69"/>
      <c r="Q2212" s="69"/>
      <c r="R2212" s="69"/>
      <c r="S2212" s="69"/>
      <c r="T2212" s="69"/>
      <c r="U2212" s="69"/>
      <c r="V2212" s="69"/>
      <c r="W2212" s="69"/>
      <c r="X2212" s="69"/>
      <c r="Y2212" s="69"/>
      <c r="Z2212" s="69"/>
      <c r="AA2212" s="69"/>
      <c r="AB2212" s="69"/>
      <c r="AC2212" s="69"/>
      <c r="AD2212" s="69"/>
      <c r="AE2212" s="69"/>
      <c r="AF2212" s="69"/>
      <c r="AG2212" s="69"/>
      <c r="AH2212" s="69"/>
      <c r="AI2212" s="69"/>
      <c r="AJ2212" s="69"/>
      <c r="AK2212" s="69"/>
      <c r="AL2212" s="69"/>
      <c r="AM2212" s="69"/>
      <c r="AN2212" s="69"/>
      <c r="AO2212" s="69"/>
      <c r="AP2212" s="69"/>
      <c r="AQ2212" s="69"/>
      <c r="AR2212" s="69"/>
      <c r="AS2212" s="69"/>
      <c r="AT2212" s="69"/>
      <c r="AU2212" s="69"/>
      <c r="AV2212" s="69"/>
      <c r="AW2212" s="69"/>
      <c r="AX2212" s="69"/>
      <c r="AY2212" s="69"/>
      <c r="AZ2212" s="69"/>
      <c r="BA2212" s="69"/>
      <c r="BB2212" s="69"/>
      <c r="BC2212" s="69"/>
      <c r="BD2212" s="69"/>
      <c r="BE2212" s="69"/>
      <c r="BF2212" s="69"/>
      <c r="BG2212" s="69"/>
      <c r="BH2212" s="69"/>
      <c r="BI2212" s="69"/>
      <c r="BJ2212" s="69"/>
      <c r="BK2212" s="69"/>
      <c r="BL2212" s="69"/>
      <c r="BM2212" s="69"/>
      <c r="BN2212" s="69"/>
      <c r="BO2212" s="69"/>
      <c r="BP2212" s="69"/>
      <c r="BQ2212" s="69"/>
      <c r="BR2212" s="69"/>
      <c r="BS2212" s="69"/>
      <c r="BT2212" s="69"/>
    </row>
    <row r="2213" spans="16:72" ht="12.75">
      <c r="P2213" s="69"/>
      <c r="Q2213" s="69"/>
      <c r="R2213" s="69"/>
      <c r="S2213" s="69"/>
      <c r="T2213" s="69"/>
      <c r="U2213" s="69"/>
      <c r="V2213" s="69"/>
      <c r="W2213" s="69"/>
      <c r="X2213" s="69"/>
      <c r="Y2213" s="69"/>
      <c r="Z2213" s="69"/>
      <c r="AA2213" s="69"/>
      <c r="AB2213" s="69"/>
      <c r="AC2213" s="69"/>
      <c r="AD2213" s="69"/>
      <c r="AE2213" s="69"/>
      <c r="AF2213" s="69"/>
      <c r="AG2213" s="69"/>
      <c r="AH2213" s="69"/>
      <c r="AI2213" s="69"/>
      <c r="AJ2213" s="69"/>
      <c r="AK2213" s="69"/>
      <c r="AL2213" s="69"/>
      <c r="AM2213" s="69"/>
      <c r="AN2213" s="69"/>
      <c r="AO2213" s="69"/>
      <c r="AP2213" s="69"/>
      <c r="AQ2213" s="69"/>
      <c r="AR2213" s="69"/>
      <c r="AS2213" s="69"/>
      <c r="AT2213" s="69"/>
      <c r="AU2213" s="69"/>
      <c r="AV2213" s="69"/>
      <c r="AW2213" s="69"/>
      <c r="AX2213" s="69"/>
      <c r="AY2213" s="69"/>
      <c r="AZ2213" s="69"/>
      <c r="BA2213" s="69"/>
      <c r="BB2213" s="69"/>
      <c r="BC2213" s="69"/>
      <c r="BD2213" s="69"/>
      <c r="BE2213" s="69"/>
      <c r="BF2213" s="69"/>
      <c r="BG2213" s="69"/>
      <c r="BH2213" s="69"/>
      <c r="BI2213" s="69"/>
      <c r="BJ2213" s="69"/>
      <c r="BK2213" s="69"/>
      <c r="BL2213" s="69"/>
      <c r="BM2213" s="69"/>
      <c r="BN2213" s="69"/>
      <c r="BO2213" s="69"/>
      <c r="BP2213" s="69"/>
      <c r="BQ2213" s="69"/>
      <c r="BR2213" s="69"/>
      <c r="BS2213" s="69"/>
      <c r="BT2213" s="69"/>
    </row>
    <row r="2214" spans="16:72" ht="12.75">
      <c r="P2214" s="69"/>
      <c r="Q2214" s="69"/>
      <c r="R2214" s="69"/>
      <c r="S2214" s="69"/>
      <c r="T2214" s="69"/>
      <c r="U2214" s="69"/>
      <c r="V2214" s="69"/>
      <c r="W2214" s="69"/>
      <c r="X2214" s="69"/>
      <c r="Y2214" s="69"/>
      <c r="Z2214" s="69"/>
      <c r="AA2214" s="69"/>
      <c r="AB2214" s="69"/>
      <c r="AC2214" s="69"/>
      <c r="AD2214" s="69"/>
      <c r="AE2214" s="69"/>
      <c r="AF2214" s="69"/>
      <c r="AG2214" s="69"/>
      <c r="AH2214" s="69"/>
      <c r="AI2214" s="69"/>
      <c r="AJ2214" s="69"/>
      <c r="AK2214" s="69"/>
      <c r="AL2214" s="69"/>
      <c r="AM2214" s="69"/>
      <c r="AN2214" s="69"/>
      <c r="AO2214" s="69"/>
      <c r="AP2214" s="69"/>
      <c r="AQ2214" s="69"/>
      <c r="AR2214" s="69"/>
      <c r="AS2214" s="69"/>
      <c r="AT2214" s="69"/>
      <c r="AU2214" s="69"/>
      <c r="AV2214" s="69"/>
      <c r="AW2214" s="69"/>
      <c r="AX2214" s="69"/>
      <c r="AY2214" s="69"/>
      <c r="AZ2214" s="69"/>
      <c r="BA2214" s="69"/>
      <c r="BB2214" s="69"/>
      <c r="BC2214" s="69"/>
      <c r="BD2214" s="69"/>
      <c r="BE2214" s="69"/>
      <c r="BF2214" s="69"/>
      <c r="BG2214" s="69"/>
      <c r="BH2214" s="69"/>
      <c r="BI2214" s="69"/>
      <c r="BJ2214" s="69"/>
      <c r="BK2214" s="69"/>
      <c r="BL2214" s="69"/>
      <c r="BM2214" s="69"/>
      <c r="BN2214" s="69"/>
      <c r="BO2214" s="69"/>
      <c r="BP2214" s="69"/>
      <c r="BQ2214" s="69"/>
      <c r="BR2214" s="69"/>
      <c r="BS2214" s="69"/>
      <c r="BT2214" s="69"/>
    </row>
    <row r="2215" spans="16:72" ht="12.75">
      <c r="P2215" s="69"/>
      <c r="Q2215" s="69"/>
      <c r="R2215" s="69"/>
      <c r="S2215" s="69"/>
      <c r="T2215" s="69"/>
      <c r="U2215" s="69"/>
      <c r="V2215" s="69"/>
      <c r="W2215" s="69"/>
      <c r="X2215" s="69"/>
      <c r="Y2215" s="69"/>
      <c r="Z2215" s="69"/>
      <c r="AA2215" s="69"/>
      <c r="AB2215" s="69"/>
      <c r="AC2215" s="69"/>
      <c r="AD2215" s="69"/>
      <c r="AE2215" s="69"/>
      <c r="AF2215" s="69"/>
      <c r="AG2215" s="69"/>
      <c r="AH2215" s="69"/>
      <c r="AI2215" s="69"/>
      <c r="AJ2215" s="69"/>
      <c r="AK2215" s="69"/>
      <c r="AL2215" s="69"/>
      <c r="AM2215" s="69"/>
      <c r="AN2215" s="69"/>
      <c r="AO2215" s="69"/>
      <c r="AP2215" s="69"/>
      <c r="AQ2215" s="69"/>
      <c r="AR2215" s="69"/>
      <c r="AS2215" s="69"/>
      <c r="AT2215" s="69"/>
      <c r="AU2215" s="69"/>
      <c r="AV2215" s="69"/>
      <c r="AW2215" s="69"/>
      <c r="AX2215" s="69"/>
      <c r="AY2215" s="69"/>
      <c r="AZ2215" s="69"/>
      <c r="BA2215" s="69"/>
      <c r="BB2215" s="69"/>
      <c r="BC2215" s="69"/>
      <c r="BD2215" s="69"/>
      <c r="BE2215" s="69"/>
      <c r="BF2215" s="69"/>
      <c r="BG2215" s="69"/>
      <c r="BH2215" s="69"/>
      <c r="BI2215" s="69"/>
      <c r="BJ2215" s="69"/>
      <c r="BK2215" s="69"/>
      <c r="BL2215" s="69"/>
      <c r="BM2215" s="69"/>
      <c r="BN2215" s="69"/>
      <c r="BO2215" s="69"/>
      <c r="BP2215" s="69"/>
      <c r="BQ2215" s="69"/>
      <c r="BR2215" s="69"/>
      <c r="BS2215" s="69"/>
      <c r="BT2215" s="69"/>
    </row>
    <row r="2216" spans="16:72" ht="12.75">
      <c r="P2216" s="69"/>
      <c r="Q2216" s="69"/>
      <c r="R2216" s="69"/>
      <c r="S2216" s="69"/>
      <c r="T2216" s="69"/>
      <c r="U2216" s="69"/>
      <c r="V2216" s="69"/>
      <c r="W2216" s="69"/>
      <c r="X2216" s="69"/>
      <c r="Y2216" s="69"/>
      <c r="Z2216" s="69"/>
      <c r="AA2216" s="69"/>
      <c r="AB2216" s="69"/>
      <c r="AC2216" s="69"/>
      <c r="AD2216" s="69"/>
      <c r="AE2216" s="69"/>
      <c r="AF2216" s="69"/>
      <c r="AG2216" s="69"/>
      <c r="AH2216" s="69"/>
      <c r="AI2216" s="69"/>
      <c r="AJ2216" s="69"/>
      <c r="AK2216" s="69"/>
      <c r="AL2216" s="69"/>
      <c r="AM2216" s="69"/>
      <c r="AN2216" s="69"/>
      <c r="AO2216" s="69"/>
      <c r="AP2216" s="69"/>
      <c r="AQ2216" s="69"/>
      <c r="AR2216" s="69"/>
      <c r="AS2216" s="69"/>
      <c r="AT2216" s="69"/>
      <c r="AU2216" s="69"/>
      <c r="AV2216" s="69"/>
      <c r="AW2216" s="69"/>
      <c r="AX2216" s="69"/>
      <c r="AY2216" s="69"/>
      <c r="AZ2216" s="69"/>
      <c r="BA2216" s="69"/>
      <c r="BB2216" s="69"/>
      <c r="BC2216" s="69"/>
      <c r="BD2216" s="69"/>
      <c r="BE2216" s="69"/>
      <c r="BF2216" s="69"/>
      <c r="BG2216" s="69"/>
      <c r="BH2216" s="69"/>
      <c r="BI2216" s="69"/>
      <c r="BJ2216" s="69"/>
      <c r="BK2216" s="69"/>
      <c r="BL2216" s="69"/>
      <c r="BM2216" s="69"/>
      <c r="BN2216" s="69"/>
      <c r="BO2216" s="69"/>
      <c r="BP2216" s="69"/>
      <c r="BQ2216" s="69"/>
      <c r="BR2216" s="69"/>
      <c r="BS2216" s="69"/>
      <c r="BT2216" s="69"/>
    </row>
    <row r="2217" spans="16:72" ht="12.75">
      <c r="P2217" s="69"/>
      <c r="Q2217" s="69"/>
      <c r="R2217" s="69"/>
      <c r="S2217" s="69"/>
      <c r="T2217" s="69"/>
      <c r="U2217" s="69"/>
      <c r="V2217" s="69"/>
      <c r="W2217" s="69"/>
      <c r="X2217" s="69"/>
      <c r="Y2217" s="69"/>
      <c r="Z2217" s="69"/>
      <c r="AA2217" s="69"/>
      <c r="AB2217" s="69"/>
      <c r="AC2217" s="69"/>
      <c r="AD2217" s="69"/>
      <c r="AE2217" s="69"/>
      <c r="AF2217" s="69"/>
      <c r="AG2217" s="69"/>
      <c r="AH2217" s="69"/>
      <c r="AI2217" s="69"/>
      <c r="AJ2217" s="69"/>
      <c r="AK2217" s="69"/>
      <c r="AL2217" s="69"/>
      <c r="AM2217" s="69"/>
      <c r="AN2217" s="69"/>
      <c r="AO2217" s="69"/>
      <c r="AP2217" s="69"/>
      <c r="AQ2217" s="69"/>
      <c r="AR2217" s="69"/>
      <c r="AS2217" s="69"/>
      <c r="AT2217" s="69"/>
      <c r="AU2217" s="69"/>
      <c r="AV2217" s="69"/>
      <c r="AW2217" s="69"/>
      <c r="AX2217" s="69"/>
      <c r="AY2217" s="69"/>
      <c r="AZ2217" s="69"/>
      <c r="BA2217" s="69"/>
      <c r="BB2217" s="69"/>
      <c r="BC2217" s="69"/>
      <c r="BD2217" s="69"/>
      <c r="BE2217" s="69"/>
      <c r="BF2217" s="69"/>
      <c r="BG2217" s="69"/>
      <c r="BH2217" s="69"/>
      <c r="BI2217" s="69"/>
      <c r="BJ2217" s="69"/>
      <c r="BK2217" s="69"/>
      <c r="BL2217" s="69"/>
      <c r="BM2217" s="69"/>
      <c r="BN2217" s="69"/>
      <c r="BO2217" s="69"/>
      <c r="BP2217" s="69"/>
      <c r="BQ2217" s="69"/>
      <c r="BR2217" s="69"/>
      <c r="BS2217" s="69"/>
      <c r="BT2217" s="69"/>
    </row>
    <row r="2218" spans="16:72" ht="12.75">
      <c r="P2218" s="69"/>
      <c r="Q2218" s="69"/>
      <c r="R2218" s="69"/>
      <c r="S2218" s="69"/>
      <c r="T2218" s="69"/>
      <c r="U2218" s="69"/>
      <c r="V2218" s="69"/>
      <c r="W2218" s="69"/>
      <c r="X2218" s="69"/>
      <c r="Y2218" s="69"/>
      <c r="Z2218" s="69"/>
      <c r="AA2218" s="69"/>
      <c r="AB2218" s="69"/>
      <c r="AC2218" s="69"/>
      <c r="AD2218" s="69"/>
      <c r="AE2218" s="69"/>
      <c r="AF2218" s="69"/>
      <c r="AG2218" s="69"/>
      <c r="AH2218" s="69"/>
      <c r="AI2218" s="69"/>
      <c r="AJ2218" s="69"/>
      <c r="AK2218" s="69"/>
      <c r="AL2218" s="69"/>
      <c r="AM2218" s="69"/>
      <c r="AN2218" s="69"/>
      <c r="AO2218" s="69"/>
      <c r="AP2218" s="69"/>
      <c r="AQ2218" s="69"/>
      <c r="AR2218" s="69"/>
      <c r="AS2218" s="69"/>
      <c r="AT2218" s="69"/>
      <c r="AU2218" s="69"/>
      <c r="AV2218" s="69"/>
      <c r="AW2218" s="69"/>
      <c r="AX2218" s="69"/>
      <c r="AY2218" s="69"/>
      <c r="AZ2218" s="69"/>
      <c r="BA2218" s="69"/>
      <c r="BB2218" s="69"/>
      <c r="BC2218" s="69"/>
      <c r="BD2218" s="69"/>
      <c r="BE2218" s="69"/>
      <c r="BF2218" s="69"/>
      <c r="BG2218" s="69"/>
      <c r="BH2218" s="69"/>
      <c r="BI2218" s="69"/>
      <c r="BJ2218" s="69"/>
      <c r="BK2218" s="69"/>
      <c r="BL2218" s="69"/>
      <c r="BM2218" s="69"/>
      <c r="BN2218" s="69"/>
      <c r="BO2218" s="69"/>
      <c r="BP2218" s="69"/>
      <c r="BQ2218" s="69"/>
      <c r="BR2218" s="69"/>
      <c r="BS2218" s="69"/>
      <c r="BT2218" s="69"/>
    </row>
    <row r="2219" spans="16:72" ht="12.75">
      <c r="P2219" s="69"/>
      <c r="Q2219" s="69"/>
      <c r="R2219" s="69"/>
      <c r="S2219" s="69"/>
      <c r="T2219" s="69"/>
      <c r="U2219" s="69"/>
      <c r="V2219" s="69"/>
      <c r="W2219" s="69"/>
      <c r="X2219" s="69"/>
      <c r="Y2219" s="69"/>
      <c r="Z2219" s="69"/>
      <c r="AA2219" s="69"/>
      <c r="AB2219" s="69"/>
      <c r="AC2219" s="69"/>
      <c r="AD2219" s="69"/>
      <c r="AE2219" s="69"/>
      <c r="AF2219" s="69"/>
      <c r="AG2219" s="69"/>
      <c r="AH2219" s="69"/>
      <c r="AI2219" s="69"/>
      <c r="AJ2219" s="69"/>
      <c r="AK2219" s="69"/>
      <c r="AL2219" s="69"/>
      <c r="AM2219" s="69"/>
      <c r="AN2219" s="69"/>
      <c r="AO2219" s="69"/>
      <c r="AP2219" s="69"/>
      <c r="AQ2219" s="69"/>
      <c r="AR2219" s="69"/>
      <c r="AS2219" s="69"/>
      <c r="AT2219" s="69"/>
      <c r="AU2219" s="69"/>
      <c r="AV2219" s="69"/>
      <c r="AW2219" s="69"/>
      <c r="AX2219" s="69"/>
      <c r="AY2219" s="69"/>
      <c r="AZ2219" s="69"/>
      <c r="BA2219" s="69"/>
      <c r="BB2219" s="69"/>
      <c r="BC2219" s="69"/>
      <c r="BD2219" s="69"/>
      <c r="BE2219" s="69"/>
      <c r="BF2219" s="69"/>
      <c r="BG2219" s="69"/>
      <c r="BH2219" s="69"/>
      <c r="BI2219" s="69"/>
      <c r="BJ2219" s="69"/>
      <c r="BK2219" s="69"/>
      <c r="BL2219" s="69"/>
      <c r="BM2219" s="69"/>
      <c r="BN2219" s="69"/>
      <c r="BO2219" s="69"/>
      <c r="BP2219" s="69"/>
      <c r="BQ2219" s="69"/>
      <c r="BR2219" s="69"/>
      <c r="BS2219" s="69"/>
      <c r="BT2219" s="69"/>
    </row>
    <row r="2220" spans="16:72" ht="12.75">
      <c r="P2220" s="69"/>
      <c r="Q2220" s="69"/>
      <c r="R2220" s="69"/>
      <c r="S2220" s="69"/>
      <c r="T2220" s="69"/>
      <c r="U2220" s="69"/>
      <c r="V2220" s="69"/>
      <c r="W2220" s="69"/>
      <c r="X2220" s="69"/>
      <c r="Y2220" s="69"/>
      <c r="Z2220" s="69"/>
      <c r="AA2220" s="69"/>
      <c r="AB2220" s="69"/>
      <c r="AC2220" s="69"/>
      <c r="AD2220" s="69"/>
      <c r="AE2220" s="69"/>
      <c r="AF2220" s="69"/>
      <c r="AG2220" s="69"/>
      <c r="AH2220" s="69"/>
      <c r="AI2220" s="69"/>
      <c r="AJ2220" s="69"/>
      <c r="AK2220" s="69"/>
      <c r="AL2220" s="69"/>
      <c r="AM2220" s="69"/>
      <c r="AN2220" s="69"/>
      <c r="AO2220" s="69"/>
      <c r="AP2220" s="69"/>
      <c r="AQ2220" s="69"/>
      <c r="AR2220" s="69"/>
      <c r="AS2220" s="69"/>
      <c r="AT2220" s="69"/>
      <c r="AU2220" s="69"/>
      <c r="AV2220" s="69"/>
      <c r="AW2220" s="69"/>
      <c r="AX2220" s="69"/>
      <c r="AY2220" s="69"/>
      <c r="AZ2220" s="69"/>
      <c r="BA2220" s="69"/>
      <c r="BB2220" s="69"/>
      <c r="BC2220" s="69"/>
      <c r="BD2220" s="69"/>
      <c r="BE2220" s="69"/>
      <c r="BF2220" s="69"/>
      <c r="BG2220" s="69"/>
      <c r="BH2220" s="69"/>
      <c r="BI2220" s="69"/>
      <c r="BJ2220" s="69"/>
      <c r="BK2220" s="69"/>
      <c r="BL2220" s="69"/>
      <c r="BM2220" s="69"/>
      <c r="BN2220" s="69"/>
      <c r="BO2220" s="69"/>
      <c r="BP2220" s="69"/>
      <c r="BQ2220" s="69"/>
      <c r="BR2220" s="69"/>
      <c r="BS2220" s="69"/>
      <c r="BT2220" s="69"/>
    </row>
    <row r="2221" spans="16:72" ht="12.75">
      <c r="P2221" s="69"/>
      <c r="Q2221" s="69"/>
      <c r="R2221" s="69"/>
      <c r="S2221" s="69"/>
      <c r="T2221" s="69"/>
      <c r="U2221" s="69"/>
      <c r="V2221" s="69"/>
      <c r="W2221" s="69"/>
      <c r="X2221" s="69"/>
      <c r="Y2221" s="69"/>
      <c r="Z2221" s="69"/>
      <c r="AA2221" s="69"/>
      <c r="AB2221" s="69"/>
      <c r="AC2221" s="69"/>
      <c r="AD2221" s="69"/>
      <c r="AE2221" s="69"/>
      <c r="AF2221" s="69"/>
      <c r="AG2221" s="69"/>
      <c r="AH2221" s="69"/>
      <c r="AI2221" s="69"/>
      <c r="AJ2221" s="69"/>
      <c r="AK2221" s="69"/>
      <c r="AL2221" s="69"/>
      <c r="AM2221" s="69"/>
      <c r="AN2221" s="69"/>
      <c r="AO2221" s="69"/>
      <c r="AP2221" s="69"/>
      <c r="AQ2221" s="69"/>
      <c r="AR2221" s="69"/>
      <c r="AS2221" s="69"/>
      <c r="AT2221" s="69"/>
      <c r="AU2221" s="69"/>
      <c r="AV2221" s="69"/>
      <c r="AW2221" s="69"/>
      <c r="AX2221" s="69"/>
      <c r="AY2221" s="69"/>
      <c r="AZ2221" s="69"/>
      <c r="BA2221" s="69"/>
      <c r="BB2221" s="69"/>
      <c r="BC2221" s="69"/>
      <c r="BD2221" s="69"/>
      <c r="BE2221" s="69"/>
      <c r="BF2221" s="69"/>
      <c r="BG2221" s="69"/>
      <c r="BH2221" s="69"/>
      <c r="BI2221" s="69"/>
      <c r="BJ2221" s="69"/>
      <c r="BK2221" s="69"/>
      <c r="BL2221" s="69"/>
      <c r="BM2221" s="69"/>
      <c r="BN2221" s="69"/>
      <c r="BO2221" s="69"/>
      <c r="BP2221" s="69"/>
      <c r="BQ2221" s="69"/>
      <c r="BR2221" s="69"/>
      <c r="BS2221" s="69"/>
      <c r="BT2221" s="69"/>
    </row>
    <row r="2222" spans="16:72" ht="12.75">
      <c r="P2222" s="69"/>
      <c r="Q2222" s="69"/>
      <c r="R2222" s="69"/>
      <c r="S2222" s="69"/>
      <c r="T2222" s="69"/>
      <c r="U2222" s="69"/>
      <c r="V2222" s="69"/>
      <c r="W2222" s="69"/>
      <c r="X2222" s="69"/>
      <c r="Y2222" s="69"/>
      <c r="Z2222" s="69"/>
      <c r="AA2222" s="69"/>
      <c r="AB2222" s="69"/>
      <c r="AC2222" s="69"/>
      <c r="AD2222" s="69"/>
      <c r="AE2222" s="69"/>
      <c r="AF2222" s="69"/>
      <c r="AG2222" s="69"/>
      <c r="AH2222" s="69"/>
      <c r="AI2222" s="69"/>
      <c r="AJ2222" s="69"/>
      <c r="AK2222" s="69"/>
      <c r="AL2222" s="69"/>
      <c r="AM2222" s="69"/>
      <c r="AN2222" s="69"/>
      <c r="AO2222" s="69"/>
      <c r="AP2222" s="69"/>
      <c r="AQ2222" s="69"/>
      <c r="AR2222" s="69"/>
      <c r="AS2222" s="69"/>
      <c r="AT2222" s="69"/>
      <c r="AU2222" s="69"/>
      <c r="AV2222" s="69"/>
      <c r="AW2222" s="69"/>
      <c r="AX2222" s="69"/>
      <c r="AY2222" s="69"/>
      <c r="AZ2222" s="69"/>
      <c r="BA2222" s="69"/>
      <c r="BB2222" s="69"/>
      <c r="BC2222" s="69"/>
      <c r="BD2222" s="69"/>
      <c r="BE2222" s="69"/>
      <c r="BF2222" s="69"/>
      <c r="BG2222" s="69"/>
      <c r="BH2222" s="69"/>
      <c r="BI2222" s="69"/>
      <c r="BJ2222" s="69"/>
      <c r="BK2222" s="69"/>
      <c r="BL2222" s="69"/>
      <c r="BM2222" s="69"/>
      <c r="BN2222" s="69"/>
      <c r="BO2222" s="69"/>
      <c r="BP2222" s="69"/>
      <c r="BQ2222" s="69"/>
      <c r="BR2222" s="69"/>
      <c r="BS2222" s="69"/>
      <c r="BT2222" s="69"/>
    </row>
    <row r="2223" spans="16:72" ht="12.75">
      <c r="P2223" s="69"/>
      <c r="Q2223" s="69"/>
      <c r="R2223" s="69"/>
      <c r="S2223" s="69"/>
      <c r="T2223" s="69"/>
      <c r="U2223" s="69"/>
      <c r="V2223" s="69"/>
      <c r="W2223" s="69"/>
      <c r="X2223" s="69"/>
      <c r="Y2223" s="69"/>
      <c r="Z2223" s="69"/>
      <c r="AA2223" s="69"/>
      <c r="AB2223" s="69"/>
      <c r="AC2223" s="69"/>
      <c r="AD2223" s="69"/>
      <c r="AE2223" s="69"/>
      <c r="AF2223" s="69"/>
      <c r="AG2223" s="69"/>
      <c r="AH2223" s="69"/>
      <c r="AI2223" s="69"/>
      <c r="AJ2223" s="69"/>
      <c r="AK2223" s="69"/>
      <c r="AL2223" s="69"/>
      <c r="AM2223" s="69"/>
      <c r="AN2223" s="69"/>
      <c r="AO2223" s="69"/>
      <c r="AP2223" s="69"/>
      <c r="AQ2223" s="69"/>
      <c r="AR2223" s="69"/>
      <c r="AS2223" s="69"/>
      <c r="AT2223" s="69"/>
      <c r="AU2223" s="69"/>
      <c r="AV2223" s="69"/>
      <c r="AW2223" s="69"/>
      <c r="AX2223" s="69"/>
      <c r="AY2223" s="69"/>
      <c r="AZ2223" s="69"/>
      <c r="BA2223" s="69"/>
      <c r="BB2223" s="69"/>
      <c r="BC2223" s="69"/>
      <c r="BD2223" s="69"/>
      <c r="BE2223" s="69"/>
      <c r="BF2223" s="69"/>
      <c r="BG2223" s="69"/>
      <c r="BH2223" s="69"/>
      <c r="BI2223" s="69"/>
      <c r="BJ2223" s="69"/>
      <c r="BK2223" s="69"/>
      <c r="BL2223" s="69"/>
      <c r="BM2223" s="69"/>
      <c r="BN2223" s="69"/>
      <c r="BO2223" s="69"/>
      <c r="BP2223" s="69"/>
      <c r="BQ2223" s="69"/>
      <c r="BR2223" s="69"/>
      <c r="BS2223" s="69"/>
      <c r="BT2223" s="69"/>
    </row>
    <row r="2224" spans="16:72" ht="12.75">
      <c r="P2224" s="69"/>
      <c r="Q2224" s="69"/>
      <c r="R2224" s="69"/>
      <c r="S2224" s="69"/>
      <c r="T2224" s="69"/>
      <c r="U2224" s="69"/>
      <c r="V2224" s="69"/>
      <c r="W2224" s="69"/>
      <c r="X2224" s="69"/>
      <c r="Y2224" s="69"/>
      <c r="Z2224" s="69"/>
      <c r="AA2224" s="69"/>
      <c r="AB2224" s="69"/>
      <c r="AC2224" s="69"/>
      <c r="AD2224" s="69"/>
      <c r="AE2224" s="69"/>
      <c r="AF2224" s="69"/>
      <c r="AG2224" s="69"/>
      <c r="AH2224" s="69"/>
      <c r="AI2224" s="69"/>
      <c r="AJ2224" s="69"/>
      <c r="AK2224" s="69"/>
      <c r="AL2224" s="69"/>
      <c r="AM2224" s="69"/>
      <c r="AN2224" s="69"/>
      <c r="AO2224" s="69"/>
      <c r="AP2224" s="69"/>
      <c r="AQ2224" s="69"/>
      <c r="AR2224" s="69"/>
      <c r="AS2224" s="69"/>
      <c r="AT2224" s="69"/>
      <c r="AU2224" s="69"/>
      <c r="AV2224" s="69"/>
      <c r="AW2224" s="69"/>
      <c r="AX2224" s="69"/>
      <c r="AY2224" s="69"/>
      <c r="AZ2224" s="69"/>
      <c r="BA2224" s="69"/>
      <c r="BB2224" s="69"/>
      <c r="BC2224" s="69"/>
      <c r="BD2224" s="69"/>
      <c r="BE2224" s="69"/>
      <c r="BF2224" s="69"/>
      <c r="BG2224" s="69"/>
      <c r="BH2224" s="69"/>
      <c r="BI2224" s="69"/>
      <c r="BJ2224" s="69"/>
      <c r="BK2224" s="69"/>
      <c r="BL2224" s="69"/>
      <c r="BM2224" s="69"/>
      <c r="BN2224" s="69"/>
      <c r="BO2224" s="69"/>
      <c r="BP2224" s="69"/>
      <c r="BQ2224" s="69"/>
      <c r="BR2224" s="69"/>
      <c r="BS2224" s="69"/>
      <c r="BT2224" s="69"/>
    </row>
    <row r="2225" spans="16:72" ht="12.75">
      <c r="P2225" s="69"/>
      <c r="Q2225" s="69"/>
      <c r="R2225" s="69"/>
      <c r="S2225" s="69"/>
      <c r="T2225" s="69"/>
      <c r="U2225" s="69"/>
      <c r="V2225" s="69"/>
      <c r="W2225" s="69"/>
      <c r="X2225" s="69"/>
      <c r="Y2225" s="69"/>
      <c r="Z2225" s="69"/>
      <c r="AA2225" s="69"/>
      <c r="AB2225" s="69"/>
      <c r="AC2225" s="69"/>
      <c r="AD2225" s="69"/>
      <c r="AE2225" s="69"/>
      <c r="AF2225" s="69"/>
      <c r="AG2225" s="69"/>
      <c r="AH2225" s="69"/>
      <c r="AI2225" s="69"/>
      <c r="AJ2225" s="69"/>
      <c r="AK2225" s="69"/>
      <c r="AL2225" s="69"/>
      <c r="AM2225" s="69"/>
      <c r="AN2225" s="69"/>
      <c r="AO2225" s="69"/>
      <c r="AP2225" s="69"/>
      <c r="AQ2225" s="69"/>
      <c r="AR2225" s="69"/>
      <c r="AS2225" s="69"/>
      <c r="AT2225" s="69"/>
      <c r="AU2225" s="69"/>
      <c r="AV2225" s="69"/>
      <c r="AW2225" s="69"/>
      <c r="AX2225" s="69"/>
      <c r="AY2225" s="69"/>
      <c r="AZ2225" s="69"/>
      <c r="BA2225" s="69"/>
      <c r="BB2225" s="69"/>
      <c r="BC2225" s="69"/>
      <c r="BD2225" s="69"/>
      <c r="BE2225" s="69"/>
      <c r="BF2225" s="69"/>
      <c r="BG2225" s="69"/>
      <c r="BH2225" s="69"/>
      <c r="BI2225" s="69"/>
      <c r="BJ2225" s="69"/>
      <c r="BK2225" s="69"/>
      <c r="BL2225" s="69"/>
      <c r="BM2225" s="69"/>
      <c r="BN2225" s="69"/>
      <c r="BO2225" s="69"/>
      <c r="BP2225" s="69"/>
      <c r="BQ2225" s="69"/>
      <c r="BR2225" s="69"/>
      <c r="BS2225" s="69"/>
      <c r="BT2225" s="69"/>
    </row>
    <row r="2226" spans="16:72" ht="12.75">
      <c r="P2226" s="69"/>
      <c r="Q2226" s="69"/>
      <c r="R2226" s="69"/>
      <c r="S2226" s="69"/>
      <c r="T2226" s="69"/>
      <c r="U2226" s="69"/>
      <c r="V2226" s="69"/>
      <c r="W2226" s="69"/>
      <c r="X2226" s="69"/>
      <c r="Y2226" s="69"/>
      <c r="Z2226" s="69"/>
      <c r="AA2226" s="69"/>
      <c r="AB2226" s="69"/>
      <c r="AC2226" s="69"/>
      <c r="AD2226" s="69"/>
      <c r="AE2226" s="69"/>
      <c r="AF2226" s="69"/>
      <c r="AG2226" s="69"/>
      <c r="AH2226" s="69"/>
      <c r="AI2226" s="69"/>
      <c r="AJ2226" s="69"/>
      <c r="AK2226" s="69"/>
      <c r="AL2226" s="69"/>
      <c r="AM2226" s="69"/>
      <c r="AN2226" s="69"/>
      <c r="AO2226" s="69"/>
      <c r="AP2226" s="69"/>
      <c r="AQ2226" s="69"/>
      <c r="AR2226" s="69"/>
      <c r="AS2226" s="69"/>
      <c r="AT2226" s="69"/>
      <c r="AU2226" s="69"/>
      <c r="AV2226" s="69"/>
      <c r="AW2226" s="69"/>
      <c r="AX2226" s="69"/>
      <c r="AY2226" s="69"/>
      <c r="AZ2226" s="69"/>
      <c r="BA2226" s="69"/>
      <c r="BB2226" s="69"/>
      <c r="BC2226" s="69"/>
      <c r="BD2226" s="69"/>
      <c r="BE2226" s="69"/>
      <c r="BF2226" s="69"/>
      <c r="BG2226" s="69"/>
      <c r="BH2226" s="69"/>
      <c r="BI2226" s="69"/>
      <c r="BJ2226" s="69"/>
      <c r="BK2226" s="69"/>
      <c r="BL2226" s="69"/>
      <c r="BM2226" s="69"/>
      <c r="BN2226" s="69"/>
      <c r="BO2226" s="69"/>
      <c r="BP2226" s="69"/>
      <c r="BQ2226" s="69"/>
      <c r="BR2226" s="69"/>
      <c r="BS2226" s="69"/>
      <c r="BT2226" s="69"/>
    </row>
    <row r="2227" spans="16:72" ht="12.75">
      <c r="P2227" s="69"/>
      <c r="Q2227" s="69"/>
      <c r="R2227" s="69"/>
      <c r="S2227" s="69"/>
      <c r="T2227" s="69"/>
      <c r="U2227" s="69"/>
      <c r="V2227" s="69"/>
      <c r="W2227" s="69"/>
      <c r="X2227" s="69"/>
      <c r="Y2227" s="69"/>
      <c r="Z2227" s="69"/>
      <c r="AA2227" s="69"/>
      <c r="AB2227" s="69"/>
      <c r="AC2227" s="69"/>
      <c r="AD2227" s="69"/>
      <c r="AE2227" s="69"/>
      <c r="AF2227" s="69"/>
      <c r="AG2227" s="69"/>
      <c r="AH2227" s="69"/>
      <c r="AI2227" s="69"/>
      <c r="AJ2227" s="69"/>
      <c r="AK2227" s="69"/>
      <c r="AL2227" s="69"/>
      <c r="AM2227" s="69"/>
      <c r="AN2227" s="69"/>
      <c r="AO2227" s="69"/>
      <c r="AP2227" s="69"/>
      <c r="AQ2227" s="69"/>
      <c r="AR2227" s="69"/>
      <c r="AS2227" s="69"/>
      <c r="AT2227" s="69"/>
      <c r="AU2227" s="69"/>
      <c r="AV2227" s="69"/>
      <c r="AW2227" s="69"/>
      <c r="AX2227" s="69"/>
      <c r="AY2227" s="69"/>
      <c r="AZ2227" s="69"/>
      <c r="BA2227" s="69"/>
      <c r="BB2227" s="69"/>
      <c r="BC2227" s="69"/>
      <c r="BD2227" s="69"/>
      <c r="BE2227" s="69"/>
      <c r="BF2227" s="69"/>
      <c r="BG2227" s="69"/>
      <c r="BH2227" s="69"/>
      <c r="BI2227" s="69"/>
      <c r="BJ2227" s="69"/>
      <c r="BK2227" s="69"/>
      <c r="BL2227" s="69"/>
      <c r="BM2227" s="69"/>
      <c r="BN2227" s="69"/>
      <c r="BO2227" s="69"/>
      <c r="BP2227" s="69"/>
      <c r="BQ2227" s="69"/>
      <c r="BR2227" s="69"/>
      <c r="BS2227" s="69"/>
      <c r="BT2227" s="69"/>
    </row>
    <row r="2228" spans="16:72" ht="12.75">
      <c r="P2228" s="69"/>
      <c r="Q2228" s="69"/>
      <c r="R2228" s="69"/>
      <c r="S2228" s="69"/>
      <c r="T2228" s="69"/>
      <c r="U2228" s="69"/>
      <c r="V2228" s="69"/>
      <c r="W2228" s="69"/>
      <c r="X2228" s="69"/>
      <c r="Y2228" s="69"/>
      <c r="Z2228" s="69"/>
      <c r="AA2228" s="69"/>
      <c r="AB2228" s="69"/>
      <c r="AC2228" s="69"/>
      <c r="AD2228" s="69"/>
      <c r="AE2228" s="69"/>
      <c r="AF2228" s="69"/>
      <c r="AG2228" s="69"/>
      <c r="AH2228" s="69"/>
      <c r="AI2228" s="69"/>
      <c r="AJ2228" s="69"/>
      <c r="AK2228" s="69"/>
      <c r="AL2228" s="69"/>
      <c r="AM2228" s="69"/>
      <c r="AN2228" s="69"/>
      <c r="AO2228" s="69"/>
      <c r="AP2228" s="69"/>
      <c r="AQ2228" s="69"/>
      <c r="AR2228" s="69"/>
      <c r="AS2228" s="69"/>
      <c r="AT2228" s="69"/>
      <c r="AU2228" s="69"/>
      <c r="AV2228" s="69"/>
      <c r="AW2228" s="69"/>
      <c r="AX2228" s="69"/>
      <c r="AY2228" s="69"/>
      <c r="AZ2228" s="69"/>
      <c r="BA2228" s="69"/>
      <c r="BB2228" s="69"/>
      <c r="BC2228" s="69"/>
      <c r="BD2228" s="69"/>
      <c r="BE2228" s="69"/>
      <c r="BF2228" s="69"/>
      <c r="BG2228" s="69"/>
      <c r="BH2228" s="69"/>
      <c r="BI2228" s="69"/>
      <c r="BJ2228" s="69"/>
      <c r="BK2228" s="69"/>
      <c r="BL2228" s="69"/>
      <c r="BM2228" s="69"/>
      <c r="BN2228" s="69"/>
      <c r="BO2228" s="69"/>
      <c r="BP2228" s="69"/>
      <c r="BQ2228" s="69"/>
      <c r="BR2228" s="69"/>
      <c r="BS2228" s="69"/>
      <c r="BT2228" s="69"/>
    </row>
    <row r="2229" spans="16:72" ht="12.75">
      <c r="P2229" s="69"/>
      <c r="Q2229" s="69"/>
      <c r="R2229" s="69"/>
      <c r="S2229" s="69"/>
      <c r="T2229" s="69"/>
      <c r="U2229" s="69"/>
      <c r="V2229" s="69"/>
      <c r="W2229" s="69"/>
      <c r="X2229" s="69"/>
      <c r="Y2229" s="69"/>
      <c r="Z2229" s="69"/>
      <c r="AA2229" s="69"/>
      <c r="AB2229" s="69"/>
      <c r="AC2229" s="69"/>
      <c r="AD2229" s="69"/>
      <c r="AE2229" s="69"/>
      <c r="AF2229" s="69"/>
      <c r="AG2229" s="69"/>
      <c r="AH2229" s="69"/>
      <c r="AI2229" s="69"/>
      <c r="AJ2229" s="69"/>
      <c r="AK2229" s="69"/>
      <c r="AL2229" s="69"/>
      <c r="AM2229" s="69"/>
      <c r="AN2229" s="69"/>
      <c r="AO2229" s="69"/>
      <c r="AP2229" s="69"/>
      <c r="AQ2229" s="69"/>
      <c r="AR2229" s="69"/>
      <c r="AS2229" s="69"/>
      <c r="AT2229" s="69"/>
      <c r="AU2229" s="69"/>
      <c r="AV2229" s="69"/>
      <c r="AW2229" s="69"/>
      <c r="AX2229" s="69"/>
      <c r="AY2229" s="69"/>
      <c r="AZ2229" s="69"/>
      <c r="BA2229" s="69"/>
      <c r="BB2229" s="69"/>
      <c r="BC2229" s="69"/>
      <c r="BD2229" s="69"/>
      <c r="BE2229" s="69"/>
      <c r="BF2229" s="69"/>
      <c r="BG2229" s="69"/>
      <c r="BH2229" s="69"/>
      <c r="BI2229" s="69"/>
      <c r="BJ2229" s="69"/>
      <c r="BK2229" s="69"/>
      <c r="BL2229" s="69"/>
      <c r="BM2229" s="69"/>
      <c r="BN2229" s="69"/>
      <c r="BO2229" s="69"/>
      <c r="BP2229" s="69"/>
      <c r="BQ2229" s="69"/>
      <c r="BR2229" s="69"/>
      <c r="BS2229" s="69"/>
      <c r="BT2229" s="69"/>
    </row>
    <row r="2230" spans="16:72" ht="12.75">
      <c r="P2230" s="69"/>
      <c r="Q2230" s="69"/>
      <c r="R2230" s="69"/>
      <c r="S2230" s="69"/>
      <c r="T2230" s="69"/>
      <c r="U2230" s="69"/>
      <c r="V2230" s="69"/>
      <c r="W2230" s="69"/>
      <c r="X2230" s="69"/>
      <c r="Y2230" s="69"/>
      <c r="Z2230" s="69"/>
      <c r="AA2230" s="69"/>
      <c r="AB2230" s="69"/>
      <c r="AC2230" s="69"/>
      <c r="AD2230" s="69"/>
      <c r="AE2230" s="69"/>
      <c r="AF2230" s="69"/>
      <c r="AG2230" s="69"/>
      <c r="AH2230" s="69"/>
      <c r="AI2230" s="69"/>
      <c r="AJ2230" s="69"/>
      <c r="AK2230" s="69"/>
      <c r="AL2230" s="69"/>
      <c r="AM2230" s="69"/>
      <c r="AN2230" s="69"/>
      <c r="AO2230" s="69"/>
      <c r="AP2230" s="69"/>
      <c r="AQ2230" s="69"/>
      <c r="AR2230" s="69"/>
      <c r="AS2230" s="69"/>
      <c r="AT2230" s="69"/>
      <c r="AU2230" s="69"/>
      <c r="AV2230" s="69"/>
      <c r="AW2230" s="69"/>
      <c r="AX2230" s="69"/>
      <c r="AY2230" s="69"/>
      <c r="AZ2230" s="69"/>
      <c r="BA2230" s="69"/>
      <c r="BB2230" s="69"/>
      <c r="BC2230" s="69"/>
      <c r="BD2230" s="69"/>
      <c r="BE2230" s="69"/>
      <c r="BF2230" s="69"/>
      <c r="BG2230" s="69"/>
      <c r="BH2230" s="69"/>
      <c r="BI2230" s="69"/>
      <c r="BJ2230" s="69"/>
      <c r="BK2230" s="69"/>
      <c r="BL2230" s="69"/>
      <c r="BM2230" s="69"/>
      <c r="BN2230" s="69"/>
      <c r="BO2230" s="69"/>
      <c r="BP2230" s="69"/>
      <c r="BQ2230" s="69"/>
      <c r="BR2230" s="69"/>
      <c r="BS2230" s="69"/>
      <c r="BT2230" s="69"/>
    </row>
    <row r="2231" spans="16:72" ht="12.75">
      <c r="P2231" s="69"/>
      <c r="Q2231" s="69"/>
      <c r="R2231" s="69"/>
      <c r="S2231" s="69"/>
      <c r="T2231" s="69"/>
      <c r="U2231" s="69"/>
      <c r="V2231" s="69"/>
      <c r="W2231" s="69"/>
      <c r="X2231" s="69"/>
      <c r="Y2231" s="69"/>
      <c r="Z2231" s="69"/>
      <c r="AA2231" s="69"/>
      <c r="AB2231" s="69"/>
      <c r="AC2231" s="69"/>
      <c r="AD2231" s="69"/>
      <c r="AE2231" s="69"/>
      <c r="AF2231" s="69"/>
      <c r="AG2231" s="69"/>
      <c r="AH2231" s="69"/>
      <c r="AI2231" s="69"/>
      <c r="AJ2231" s="69"/>
      <c r="AK2231" s="69"/>
      <c r="AL2231" s="69"/>
      <c r="AM2231" s="69"/>
      <c r="AN2231" s="69"/>
      <c r="AO2231" s="69"/>
      <c r="AP2231" s="69"/>
      <c r="AQ2231" s="69"/>
      <c r="AR2231" s="69"/>
      <c r="AS2231" s="69"/>
      <c r="AT2231" s="69"/>
      <c r="AU2231" s="69"/>
      <c r="AV2231" s="69"/>
      <c r="AW2231" s="69"/>
      <c r="AX2231" s="69"/>
      <c r="AY2231" s="69"/>
      <c r="AZ2231" s="69"/>
      <c r="BA2231" s="69"/>
      <c r="BB2231" s="69"/>
      <c r="BC2231" s="69"/>
      <c r="BD2231" s="69"/>
      <c r="BE2231" s="69"/>
      <c r="BF2231" s="69"/>
      <c r="BG2231" s="69"/>
      <c r="BH2231" s="69"/>
      <c r="BI2231" s="69"/>
      <c r="BJ2231" s="69"/>
      <c r="BK2231" s="69"/>
      <c r="BL2231" s="69"/>
      <c r="BM2231" s="69"/>
      <c r="BN2231" s="69"/>
      <c r="BO2231" s="69"/>
      <c r="BP2231" s="69"/>
      <c r="BQ2231" s="69"/>
      <c r="BR2231" s="69"/>
      <c r="BS2231" s="69"/>
      <c r="BT2231" s="69"/>
    </row>
    <row r="2232" spans="16:72" ht="12.75">
      <c r="P2232" s="69"/>
      <c r="Q2232" s="69"/>
      <c r="R2232" s="69"/>
      <c r="S2232" s="69"/>
      <c r="T2232" s="69"/>
      <c r="U2232" s="69"/>
      <c r="V2232" s="69"/>
      <c r="W2232" s="69"/>
      <c r="X2232" s="69"/>
      <c r="Y2232" s="69"/>
      <c r="Z2232" s="69"/>
      <c r="AA2232" s="69"/>
      <c r="AB2232" s="69"/>
      <c r="AC2232" s="69"/>
      <c r="AD2232" s="69"/>
      <c r="AE2232" s="69"/>
      <c r="AF2232" s="69"/>
      <c r="AG2232" s="69"/>
      <c r="AH2232" s="69"/>
      <c r="AI2232" s="69"/>
      <c r="AJ2232" s="69"/>
      <c r="AK2232" s="69"/>
      <c r="AL2232" s="69"/>
      <c r="AM2232" s="69"/>
      <c r="AN2232" s="69"/>
      <c r="AO2232" s="69"/>
      <c r="AP2232" s="69"/>
      <c r="AQ2232" s="69"/>
      <c r="AR2232" s="69"/>
      <c r="AS2232" s="69"/>
      <c r="AT2232" s="69"/>
      <c r="AU2232" s="69"/>
      <c r="AV2232" s="69"/>
      <c r="AW2232" s="69"/>
      <c r="AX2232" s="69"/>
      <c r="AY2232" s="69"/>
      <c r="AZ2232" s="69"/>
      <c r="BA2232" s="69"/>
      <c r="BB2232" s="69"/>
      <c r="BC2232" s="69"/>
      <c r="BD2232" s="69"/>
      <c r="BE2232" s="69"/>
      <c r="BF2232" s="69"/>
      <c r="BG2232" s="69"/>
      <c r="BH2232" s="69"/>
      <c r="BI2232" s="69"/>
      <c r="BJ2232" s="69"/>
      <c r="BK2232" s="69"/>
      <c r="BL2232" s="69"/>
      <c r="BM2232" s="69"/>
      <c r="BN2232" s="69"/>
      <c r="BO2232" s="69"/>
      <c r="BP2232" s="69"/>
      <c r="BQ2232" s="69"/>
      <c r="BR2232" s="69"/>
      <c r="BS2232" s="69"/>
      <c r="BT2232" s="69"/>
    </row>
    <row r="2233" spans="16:72" ht="12.75">
      <c r="P2233" s="69"/>
      <c r="Q2233" s="69"/>
      <c r="R2233" s="69"/>
      <c r="S2233" s="69"/>
      <c r="T2233" s="69"/>
      <c r="U2233" s="69"/>
      <c r="V2233" s="69"/>
      <c r="W2233" s="69"/>
      <c r="X2233" s="69"/>
      <c r="Y2233" s="69"/>
      <c r="Z2233" s="69"/>
      <c r="AA2233" s="69"/>
      <c r="AB2233" s="69"/>
      <c r="AC2233" s="69"/>
      <c r="AD2233" s="69"/>
      <c r="AE2233" s="69"/>
      <c r="AF2233" s="69"/>
      <c r="AG2233" s="69"/>
      <c r="AH2233" s="69"/>
      <c r="AI2233" s="69"/>
      <c r="AJ2233" s="69"/>
      <c r="AK2233" s="69"/>
      <c r="AL2233" s="69"/>
      <c r="AM2233" s="69"/>
      <c r="AN2233" s="69"/>
      <c r="AO2233" s="69"/>
      <c r="AP2233" s="69"/>
      <c r="AQ2233" s="69"/>
      <c r="AR2233" s="69"/>
      <c r="AS2233" s="69"/>
      <c r="AT2233" s="69"/>
      <c r="AU2233" s="69"/>
      <c r="AV2233" s="69"/>
      <c r="AW2233" s="69"/>
      <c r="AX2233" s="69"/>
      <c r="AY2233" s="69"/>
      <c r="AZ2233" s="69"/>
      <c r="BA2233" s="69"/>
      <c r="BB2233" s="69"/>
      <c r="BC2233" s="69"/>
      <c r="BD2233" s="69"/>
      <c r="BE2233" s="69"/>
      <c r="BF2233" s="69"/>
      <c r="BG2233" s="69"/>
      <c r="BH2233" s="69"/>
      <c r="BI2233" s="69"/>
      <c r="BJ2233" s="69"/>
      <c r="BK2233" s="69"/>
      <c r="BL2233" s="69"/>
      <c r="BM2233" s="69"/>
      <c r="BN2233" s="69"/>
      <c r="BO2233" s="69"/>
      <c r="BP2233" s="69"/>
      <c r="BQ2233" s="69"/>
      <c r="BR2233" s="69"/>
      <c r="BS2233" s="69"/>
      <c r="BT2233" s="69"/>
    </row>
    <row r="2234" spans="16:72" ht="12.75">
      <c r="P2234" s="69"/>
      <c r="Q2234" s="69"/>
      <c r="R2234" s="69"/>
      <c r="S2234" s="69"/>
      <c r="T2234" s="69"/>
      <c r="U2234" s="69"/>
      <c r="V2234" s="69"/>
      <c r="W2234" s="69"/>
      <c r="X2234" s="69"/>
      <c r="Y2234" s="69"/>
      <c r="Z2234" s="69"/>
      <c r="AA2234" s="69"/>
      <c r="AB2234" s="69"/>
      <c r="AC2234" s="69"/>
      <c r="AD2234" s="69"/>
      <c r="AE2234" s="69"/>
      <c r="AF2234" s="69"/>
      <c r="AG2234" s="69"/>
      <c r="AH2234" s="69"/>
      <c r="AI2234" s="69"/>
      <c r="AJ2234" s="69"/>
      <c r="AK2234" s="69"/>
      <c r="AL2234" s="69"/>
      <c r="AM2234" s="69"/>
      <c r="AN2234" s="69"/>
      <c r="AO2234" s="69"/>
      <c r="AP2234" s="69"/>
      <c r="AQ2234" s="69"/>
      <c r="AR2234" s="69"/>
      <c r="AS2234" s="69"/>
      <c r="AT2234" s="69"/>
      <c r="AU2234" s="69"/>
      <c r="AV2234" s="69"/>
      <c r="AW2234" s="69"/>
      <c r="AX2234" s="69"/>
      <c r="AY2234" s="69"/>
      <c r="AZ2234" s="69"/>
      <c r="BA2234" s="69"/>
      <c r="BB2234" s="69"/>
      <c r="BC2234" s="69"/>
      <c r="BD2234" s="69"/>
      <c r="BE2234" s="69"/>
      <c r="BF2234" s="69"/>
      <c r="BG2234" s="69"/>
      <c r="BH2234" s="69"/>
      <c r="BI2234" s="69"/>
      <c r="BJ2234" s="69"/>
      <c r="BK2234" s="69"/>
      <c r="BL2234" s="69"/>
      <c r="BM2234" s="69"/>
      <c r="BN2234" s="69"/>
      <c r="BO2234" s="69"/>
      <c r="BP2234" s="69"/>
      <c r="BQ2234" s="69"/>
      <c r="BR2234" s="69"/>
      <c r="BS2234" s="69"/>
      <c r="BT2234" s="69"/>
    </row>
    <row r="2235" spans="16:72" ht="12.75">
      <c r="P2235" s="69"/>
      <c r="Q2235" s="69"/>
      <c r="R2235" s="69"/>
      <c r="S2235" s="69"/>
      <c r="T2235" s="69"/>
      <c r="U2235" s="69"/>
      <c r="V2235" s="69"/>
      <c r="W2235" s="69"/>
      <c r="X2235" s="69"/>
      <c r="Y2235" s="69"/>
      <c r="Z2235" s="69"/>
      <c r="AA2235" s="69"/>
      <c r="AB2235" s="69"/>
      <c r="AC2235" s="69"/>
      <c r="AD2235" s="69"/>
      <c r="AE2235" s="69"/>
      <c r="AF2235" s="69"/>
      <c r="AG2235" s="69"/>
      <c r="AH2235" s="69"/>
      <c r="AI2235" s="69"/>
      <c r="AJ2235" s="69"/>
      <c r="AK2235" s="69"/>
      <c r="AL2235" s="69"/>
      <c r="AM2235" s="69"/>
      <c r="AN2235" s="69"/>
      <c r="AO2235" s="69"/>
      <c r="AP2235" s="69"/>
      <c r="AQ2235" s="69"/>
      <c r="AR2235" s="69"/>
      <c r="AS2235" s="69"/>
      <c r="AT2235" s="69"/>
      <c r="AU2235" s="69"/>
      <c r="AV2235" s="69"/>
      <c r="AW2235" s="69"/>
      <c r="AX2235" s="69"/>
      <c r="AY2235" s="69"/>
      <c r="AZ2235" s="69"/>
      <c r="BA2235" s="69"/>
      <c r="BB2235" s="69"/>
      <c r="BC2235" s="69"/>
      <c r="BD2235" s="69"/>
      <c r="BE2235" s="69"/>
      <c r="BF2235" s="69"/>
      <c r="BG2235" s="69"/>
      <c r="BH2235" s="69"/>
      <c r="BI2235" s="69"/>
      <c r="BJ2235" s="69"/>
      <c r="BK2235" s="69"/>
      <c r="BL2235" s="69"/>
      <c r="BM2235" s="69"/>
      <c r="BN2235" s="69"/>
      <c r="BO2235" s="69"/>
      <c r="BP2235" s="69"/>
      <c r="BQ2235" s="69"/>
      <c r="BR2235" s="69"/>
      <c r="BS2235" s="69"/>
      <c r="BT2235" s="69"/>
    </row>
    <row r="2236" spans="16:72" ht="12.75">
      <c r="P2236" s="69"/>
      <c r="Q2236" s="69"/>
      <c r="R2236" s="69"/>
      <c r="S2236" s="69"/>
      <c r="T2236" s="69"/>
      <c r="U2236" s="69"/>
      <c r="V2236" s="69"/>
      <c r="W2236" s="69"/>
      <c r="X2236" s="69"/>
      <c r="Y2236" s="69"/>
      <c r="Z2236" s="69"/>
      <c r="AA2236" s="69"/>
      <c r="AB2236" s="69"/>
      <c r="AC2236" s="69"/>
      <c r="AD2236" s="69"/>
      <c r="AE2236" s="69"/>
      <c r="AF2236" s="69"/>
      <c r="AG2236" s="69"/>
      <c r="AH2236" s="69"/>
      <c r="AI2236" s="69"/>
      <c r="AJ2236" s="69"/>
      <c r="AK2236" s="69"/>
      <c r="AL2236" s="69"/>
      <c r="AM2236" s="69"/>
      <c r="AN2236" s="69"/>
      <c r="AO2236" s="69"/>
      <c r="AP2236" s="69"/>
      <c r="AQ2236" s="69"/>
      <c r="AR2236" s="69"/>
      <c r="AS2236" s="69"/>
      <c r="AT2236" s="69"/>
      <c r="AU2236" s="69"/>
      <c r="AV2236" s="69"/>
      <c r="AW2236" s="69"/>
      <c r="AX2236" s="69"/>
      <c r="AY2236" s="69"/>
      <c r="AZ2236" s="69"/>
      <c r="BA2236" s="69"/>
      <c r="BB2236" s="69"/>
      <c r="BC2236" s="69"/>
      <c r="BD2236" s="69"/>
      <c r="BE2236" s="69"/>
      <c r="BF2236" s="69"/>
      <c r="BG2236" s="69"/>
      <c r="BH2236" s="69"/>
      <c r="BI2236" s="69"/>
      <c r="BJ2236" s="69"/>
      <c r="BK2236" s="69"/>
      <c r="BL2236" s="69"/>
      <c r="BM2236" s="69"/>
      <c r="BN2236" s="69"/>
      <c r="BO2236" s="69"/>
      <c r="BP2236" s="69"/>
      <c r="BQ2236" s="69"/>
      <c r="BR2236" s="69"/>
      <c r="BS2236" s="69"/>
      <c r="BT2236" s="69"/>
    </row>
    <row r="2237" spans="16:72" ht="12.75">
      <c r="P2237" s="69"/>
      <c r="Q2237" s="69"/>
      <c r="R2237" s="69"/>
      <c r="S2237" s="69"/>
      <c r="T2237" s="69"/>
      <c r="U2237" s="69"/>
      <c r="V2237" s="69"/>
      <c r="W2237" s="69"/>
      <c r="X2237" s="69"/>
      <c r="Y2237" s="69"/>
      <c r="Z2237" s="69"/>
      <c r="AA2237" s="69"/>
      <c r="AB2237" s="69"/>
      <c r="AC2237" s="69"/>
      <c r="AD2237" s="69"/>
      <c r="AE2237" s="69"/>
      <c r="AF2237" s="69"/>
      <c r="AG2237" s="69"/>
      <c r="AH2237" s="69"/>
      <c r="AI2237" s="69"/>
      <c r="AJ2237" s="69"/>
      <c r="AK2237" s="69"/>
      <c r="AL2237" s="69"/>
      <c r="AM2237" s="69"/>
      <c r="AN2237" s="69"/>
      <c r="AO2237" s="69"/>
      <c r="AP2237" s="69"/>
      <c r="AQ2237" s="69"/>
      <c r="AR2237" s="69"/>
      <c r="AS2237" s="69"/>
      <c r="AT2237" s="69"/>
      <c r="AU2237" s="69"/>
      <c r="AV2237" s="69"/>
      <c r="AW2237" s="69"/>
      <c r="AX2237" s="69"/>
      <c r="AY2237" s="69"/>
      <c r="AZ2237" s="69"/>
      <c r="BA2237" s="69"/>
      <c r="BB2237" s="69"/>
      <c r="BC2237" s="69"/>
      <c r="BD2237" s="69"/>
      <c r="BE2237" s="69"/>
      <c r="BF2237" s="69"/>
      <c r="BG2237" s="69"/>
      <c r="BH2237" s="69"/>
      <c r="BI2237" s="69"/>
      <c r="BJ2237" s="69"/>
      <c r="BK2237" s="69"/>
      <c r="BL2237" s="69"/>
      <c r="BM2237" s="69"/>
      <c r="BN2237" s="69"/>
      <c r="BO2237" s="69"/>
      <c r="BP2237" s="69"/>
      <c r="BQ2237" s="69"/>
      <c r="BR2237" s="69"/>
      <c r="BS2237" s="69"/>
      <c r="BT2237" s="69"/>
    </row>
    <row r="2238" spans="16:72" ht="12.75">
      <c r="P2238" s="69"/>
      <c r="Q2238" s="69"/>
      <c r="R2238" s="69"/>
      <c r="S2238" s="69"/>
      <c r="T2238" s="69"/>
      <c r="U2238" s="69"/>
      <c r="V2238" s="69"/>
      <c r="W2238" s="69"/>
      <c r="X2238" s="69"/>
      <c r="Y2238" s="69"/>
      <c r="Z2238" s="69"/>
      <c r="AA2238" s="69"/>
      <c r="AB2238" s="69"/>
      <c r="AC2238" s="69"/>
      <c r="AD2238" s="69"/>
      <c r="AE2238" s="69"/>
      <c r="AF2238" s="69"/>
      <c r="AG2238" s="69"/>
      <c r="AH2238" s="69"/>
      <c r="AI2238" s="69"/>
      <c r="AJ2238" s="69"/>
      <c r="AK2238" s="69"/>
      <c r="AL2238" s="69"/>
      <c r="AM2238" s="69"/>
      <c r="AN2238" s="69"/>
      <c r="AO2238" s="69"/>
      <c r="AP2238" s="69"/>
      <c r="AQ2238" s="69"/>
      <c r="AR2238" s="69"/>
      <c r="AS2238" s="69"/>
      <c r="AT2238" s="69"/>
      <c r="AU2238" s="69"/>
      <c r="AV2238" s="69"/>
      <c r="AW2238" s="69"/>
      <c r="AX2238" s="69"/>
      <c r="AY2238" s="69"/>
      <c r="AZ2238" s="69"/>
      <c r="BA2238" s="69"/>
      <c r="BB2238" s="69"/>
      <c r="BC2238" s="69"/>
      <c r="BD2238" s="69"/>
      <c r="BE2238" s="69"/>
      <c r="BF2238" s="69"/>
      <c r="BG2238" s="69"/>
      <c r="BH2238" s="69"/>
      <c r="BI2238" s="69"/>
      <c r="BJ2238" s="69"/>
      <c r="BK2238" s="69"/>
      <c r="BL2238" s="69"/>
      <c r="BM2238" s="69"/>
      <c r="BN2238" s="69"/>
      <c r="BO2238" s="69"/>
      <c r="BP2238" s="69"/>
      <c r="BQ2238" s="69"/>
      <c r="BR2238" s="69"/>
      <c r="BS2238" s="69"/>
      <c r="BT2238" s="69"/>
    </row>
    <row r="2239" spans="16:72" ht="12.75">
      <c r="P2239" s="69"/>
      <c r="Q2239" s="69"/>
      <c r="R2239" s="69"/>
      <c r="S2239" s="69"/>
      <c r="T2239" s="69"/>
      <c r="U2239" s="69"/>
      <c r="V2239" s="69"/>
      <c r="W2239" s="69"/>
      <c r="X2239" s="69"/>
      <c r="Y2239" s="69"/>
      <c r="Z2239" s="69"/>
      <c r="AA2239" s="69"/>
      <c r="AB2239" s="69"/>
      <c r="AC2239" s="69"/>
      <c r="AD2239" s="69"/>
      <c r="AE2239" s="69"/>
      <c r="AF2239" s="69"/>
      <c r="AG2239" s="69"/>
      <c r="AH2239" s="69"/>
      <c r="AI2239" s="69"/>
      <c r="AJ2239" s="69"/>
      <c r="AK2239" s="69"/>
      <c r="AL2239" s="69"/>
      <c r="AM2239" s="69"/>
      <c r="AN2239" s="69"/>
      <c r="AO2239" s="69"/>
      <c r="AP2239" s="69"/>
      <c r="AQ2239" s="69"/>
      <c r="AR2239" s="69"/>
      <c r="AS2239" s="69"/>
      <c r="AT2239" s="69"/>
      <c r="AU2239" s="69"/>
      <c r="AV2239" s="69"/>
      <c r="AW2239" s="69"/>
      <c r="AX2239" s="69"/>
      <c r="AY2239" s="69"/>
      <c r="AZ2239" s="69"/>
      <c r="BA2239" s="69"/>
      <c r="BB2239" s="69"/>
      <c r="BC2239" s="69"/>
      <c r="BD2239" s="69"/>
      <c r="BE2239" s="69"/>
      <c r="BF2239" s="69"/>
      <c r="BG2239" s="69"/>
      <c r="BH2239" s="69"/>
      <c r="BI2239" s="69"/>
      <c r="BJ2239" s="69"/>
      <c r="BK2239" s="69"/>
      <c r="BL2239" s="69"/>
      <c r="BM2239" s="69"/>
      <c r="BN2239" s="69"/>
      <c r="BO2239" s="69"/>
      <c r="BP2239" s="69"/>
      <c r="BQ2239" s="69"/>
      <c r="BR2239" s="69"/>
      <c r="BS2239" s="69"/>
      <c r="BT2239" s="69"/>
    </row>
    <row r="2240" spans="16:72" ht="12.75">
      <c r="P2240" s="69"/>
      <c r="Q2240" s="69"/>
      <c r="R2240" s="69"/>
      <c r="S2240" s="69"/>
      <c r="T2240" s="69"/>
      <c r="U2240" s="69"/>
      <c r="V2240" s="69"/>
      <c r="W2240" s="69"/>
      <c r="X2240" s="69"/>
      <c r="Y2240" s="69"/>
      <c r="Z2240" s="69"/>
      <c r="AA2240" s="69"/>
      <c r="AB2240" s="69"/>
      <c r="AC2240" s="69"/>
      <c r="AD2240" s="69"/>
      <c r="AE2240" s="69"/>
      <c r="AF2240" s="69"/>
      <c r="AG2240" s="69"/>
      <c r="AH2240" s="69"/>
      <c r="AI2240" s="69"/>
      <c r="AJ2240" s="69"/>
      <c r="AK2240" s="69"/>
      <c r="AL2240" s="69"/>
      <c r="AM2240" s="69"/>
      <c r="AN2240" s="69"/>
      <c r="AO2240" s="69"/>
      <c r="AP2240" s="69"/>
      <c r="AQ2240" s="69"/>
      <c r="AR2240" s="69"/>
      <c r="AS2240" s="69"/>
      <c r="AT2240" s="69"/>
      <c r="AU2240" s="69"/>
      <c r="AV2240" s="69"/>
      <c r="AW2240" s="69"/>
      <c r="AX2240" s="69"/>
      <c r="AY2240" s="69"/>
      <c r="AZ2240" s="69"/>
      <c r="BA2240" s="69"/>
      <c r="BB2240" s="69"/>
      <c r="BC2240" s="69"/>
      <c r="BD2240" s="69"/>
      <c r="BE2240" s="69"/>
      <c r="BF2240" s="69"/>
      <c r="BG2240" s="69"/>
      <c r="BH2240" s="69"/>
      <c r="BI2240" s="69"/>
      <c r="BJ2240" s="69"/>
      <c r="BK2240" s="69"/>
      <c r="BL2240" s="69"/>
      <c r="BM2240" s="69"/>
      <c r="BN2240" s="69"/>
      <c r="BO2240" s="69"/>
      <c r="BP2240" s="69"/>
      <c r="BQ2240" s="69"/>
      <c r="BR2240" s="69"/>
      <c r="BS2240" s="69"/>
      <c r="BT2240" s="69"/>
    </row>
    <row r="2241" spans="16:72" ht="12.75">
      <c r="P2241" s="69"/>
      <c r="Q2241" s="69"/>
      <c r="R2241" s="69"/>
      <c r="S2241" s="69"/>
      <c r="T2241" s="69"/>
      <c r="U2241" s="69"/>
      <c r="V2241" s="69"/>
      <c r="W2241" s="69"/>
      <c r="X2241" s="69"/>
      <c r="Y2241" s="69"/>
      <c r="Z2241" s="69"/>
      <c r="AA2241" s="69"/>
      <c r="AB2241" s="69"/>
      <c r="AC2241" s="69"/>
      <c r="AD2241" s="69"/>
      <c r="AE2241" s="69"/>
      <c r="AF2241" s="69"/>
      <c r="AG2241" s="69"/>
      <c r="AH2241" s="69"/>
      <c r="AI2241" s="69"/>
      <c r="AJ2241" s="69"/>
      <c r="AK2241" s="69"/>
      <c r="AL2241" s="69"/>
      <c r="AM2241" s="69"/>
      <c r="AN2241" s="69"/>
      <c r="AO2241" s="69"/>
      <c r="AP2241" s="69"/>
      <c r="AQ2241" s="69"/>
      <c r="AR2241" s="69"/>
      <c r="AS2241" s="69"/>
      <c r="AT2241" s="69"/>
      <c r="AU2241" s="69"/>
      <c r="AV2241" s="69"/>
      <c r="AW2241" s="69"/>
      <c r="AX2241" s="69"/>
      <c r="AY2241" s="69"/>
      <c r="AZ2241" s="69"/>
      <c r="BA2241" s="69"/>
      <c r="BB2241" s="69"/>
      <c r="BC2241" s="69"/>
      <c r="BD2241" s="69"/>
      <c r="BE2241" s="69"/>
      <c r="BF2241" s="69"/>
      <c r="BG2241" s="69"/>
      <c r="BH2241" s="69"/>
      <c r="BI2241" s="69"/>
      <c r="BJ2241" s="69"/>
      <c r="BK2241" s="69"/>
      <c r="BL2241" s="69"/>
      <c r="BM2241" s="69"/>
      <c r="BN2241" s="69"/>
      <c r="BO2241" s="69"/>
      <c r="BP2241" s="69"/>
      <c r="BQ2241" s="69"/>
      <c r="BR2241" s="69"/>
      <c r="BS2241" s="69"/>
      <c r="BT2241" s="69"/>
    </row>
    <row r="2242" spans="16:72" ht="12.75">
      <c r="P2242" s="69"/>
      <c r="Q2242" s="69"/>
      <c r="R2242" s="69"/>
      <c r="S2242" s="69"/>
      <c r="T2242" s="69"/>
      <c r="U2242" s="69"/>
      <c r="V2242" s="69"/>
      <c r="W2242" s="69"/>
      <c r="X2242" s="69"/>
      <c r="Y2242" s="69"/>
      <c r="Z2242" s="69"/>
      <c r="AA2242" s="69"/>
      <c r="AB2242" s="69"/>
      <c r="AC2242" s="69"/>
      <c r="AD2242" s="69"/>
      <c r="AE2242" s="69"/>
      <c r="AF2242" s="69"/>
      <c r="AG2242" s="69"/>
      <c r="AH2242" s="69"/>
      <c r="AI2242" s="69"/>
      <c r="AJ2242" s="69"/>
      <c r="AK2242" s="69"/>
      <c r="AL2242" s="69"/>
      <c r="AM2242" s="69"/>
      <c r="AN2242" s="69"/>
      <c r="AO2242" s="69"/>
      <c r="AP2242" s="69"/>
      <c r="AQ2242" s="69"/>
      <c r="AR2242" s="69"/>
      <c r="AS2242" s="69"/>
      <c r="AT2242" s="69"/>
      <c r="AU2242" s="69"/>
      <c r="AV2242" s="69"/>
      <c r="AW2242" s="69"/>
      <c r="AX2242" s="69"/>
      <c r="AY2242" s="69"/>
      <c r="AZ2242" s="69"/>
      <c r="BA2242" s="69"/>
      <c r="BB2242" s="69"/>
      <c r="BC2242" s="69"/>
      <c r="BD2242" s="69"/>
      <c r="BE2242" s="69"/>
      <c r="BF2242" s="69"/>
      <c r="BG2242" s="69"/>
      <c r="BH2242" s="69"/>
      <c r="BI2242" s="69"/>
      <c r="BJ2242" s="69"/>
      <c r="BK2242" s="69"/>
      <c r="BL2242" s="69"/>
      <c r="BM2242" s="69"/>
      <c r="BN2242" s="69"/>
      <c r="BO2242" s="69"/>
      <c r="BP2242" s="69"/>
      <c r="BQ2242" s="69"/>
      <c r="BR2242" s="69"/>
      <c r="BS2242" s="69"/>
      <c r="BT2242" s="69"/>
    </row>
    <row r="2243" spans="16:72" ht="12.75">
      <c r="P2243" s="69"/>
      <c r="Q2243" s="69"/>
      <c r="R2243" s="69"/>
      <c r="S2243" s="69"/>
      <c r="T2243" s="69"/>
      <c r="U2243" s="69"/>
      <c r="V2243" s="69"/>
      <c r="W2243" s="69"/>
      <c r="X2243" s="69"/>
      <c r="Y2243" s="69"/>
      <c r="Z2243" s="69"/>
      <c r="AA2243" s="69"/>
      <c r="AB2243" s="69"/>
      <c r="AC2243" s="69"/>
      <c r="AD2243" s="69"/>
      <c r="AE2243" s="69"/>
      <c r="AF2243" s="69"/>
      <c r="AG2243" s="69"/>
      <c r="AH2243" s="69"/>
      <c r="AI2243" s="69"/>
      <c r="AJ2243" s="69"/>
      <c r="AK2243" s="69"/>
      <c r="AL2243" s="69"/>
      <c r="AM2243" s="69"/>
      <c r="AN2243" s="69"/>
      <c r="AO2243" s="69"/>
      <c r="AP2243" s="69"/>
      <c r="AQ2243" s="69"/>
      <c r="AR2243" s="69"/>
      <c r="AS2243" s="69"/>
      <c r="AT2243" s="69"/>
      <c r="AU2243" s="69"/>
      <c r="AV2243" s="69"/>
      <c r="AW2243" s="69"/>
      <c r="AX2243" s="69"/>
      <c r="AY2243" s="69"/>
      <c r="AZ2243" s="69"/>
      <c r="BA2243" s="69"/>
      <c r="BB2243" s="69"/>
      <c r="BC2243" s="69"/>
      <c r="BD2243" s="69"/>
      <c r="BE2243" s="69"/>
      <c r="BF2243" s="69"/>
      <c r="BG2243" s="69"/>
      <c r="BH2243" s="69"/>
      <c r="BI2243" s="69"/>
      <c r="BJ2243" s="69"/>
      <c r="BK2243" s="69"/>
      <c r="BL2243" s="69"/>
      <c r="BM2243" s="69"/>
      <c r="BN2243" s="69"/>
      <c r="BO2243" s="69"/>
      <c r="BP2243" s="69"/>
      <c r="BQ2243" s="69"/>
      <c r="BR2243" s="69"/>
      <c r="BS2243" s="69"/>
      <c r="BT2243" s="69"/>
    </row>
    <row r="2244" spans="16:72" ht="12.75">
      <c r="P2244" s="69"/>
      <c r="Q2244" s="69"/>
      <c r="R2244" s="69"/>
      <c r="S2244" s="69"/>
      <c r="T2244" s="69"/>
      <c r="U2244" s="69"/>
      <c r="V2244" s="69"/>
      <c r="W2244" s="69"/>
      <c r="X2244" s="69"/>
      <c r="Y2244" s="69"/>
      <c r="Z2244" s="69"/>
      <c r="AA2244" s="69"/>
      <c r="AB2244" s="69"/>
      <c r="AC2244" s="69"/>
      <c r="AD2244" s="69"/>
      <c r="AE2244" s="69"/>
      <c r="AF2244" s="69"/>
      <c r="AG2244" s="69"/>
      <c r="AH2244" s="69"/>
      <c r="AI2244" s="69"/>
      <c r="AJ2244" s="69"/>
      <c r="AK2244" s="69"/>
      <c r="AL2244" s="69"/>
      <c r="AM2244" s="69"/>
      <c r="AN2244" s="69"/>
      <c r="AO2244" s="69"/>
      <c r="AP2244" s="69"/>
      <c r="AQ2244" s="69"/>
      <c r="AR2244" s="69"/>
      <c r="AS2244" s="69"/>
      <c r="AT2244" s="69"/>
      <c r="AU2244" s="69"/>
      <c r="AV2244" s="69"/>
      <c r="AW2244" s="69"/>
      <c r="AX2244" s="69"/>
      <c r="AY2244" s="69"/>
      <c r="AZ2244" s="69"/>
      <c r="BA2244" s="69"/>
      <c r="BB2244" s="69"/>
      <c r="BC2244" s="69"/>
      <c r="BD2244" s="69"/>
      <c r="BE2244" s="69"/>
      <c r="BF2244" s="69"/>
      <c r="BG2244" s="69"/>
      <c r="BH2244" s="69"/>
      <c r="BI2244" s="69"/>
      <c r="BJ2244" s="69"/>
      <c r="BK2244" s="69"/>
      <c r="BL2244" s="69"/>
      <c r="BM2244" s="69"/>
      <c r="BN2244" s="69"/>
      <c r="BO2244" s="69"/>
      <c r="BP2244" s="69"/>
      <c r="BQ2244" s="69"/>
      <c r="BR2244" s="69"/>
      <c r="BS2244" s="69"/>
      <c r="BT2244" s="69"/>
    </row>
    <row r="2245" spans="16:72" ht="12.75">
      <c r="P2245" s="69"/>
      <c r="Q2245" s="69"/>
      <c r="R2245" s="69"/>
      <c r="S2245" s="69"/>
      <c r="T2245" s="69"/>
      <c r="U2245" s="69"/>
      <c r="V2245" s="69"/>
      <c r="W2245" s="69"/>
      <c r="X2245" s="69"/>
      <c r="Y2245" s="69"/>
      <c r="Z2245" s="69"/>
      <c r="AA2245" s="69"/>
      <c r="AB2245" s="69"/>
      <c r="AC2245" s="69"/>
      <c r="AD2245" s="69"/>
      <c r="AE2245" s="69"/>
      <c r="AF2245" s="69"/>
      <c r="AG2245" s="69"/>
      <c r="AH2245" s="69"/>
      <c r="AI2245" s="69"/>
      <c r="AJ2245" s="69"/>
      <c r="AK2245" s="69"/>
      <c r="AL2245" s="69"/>
      <c r="AM2245" s="69"/>
      <c r="AN2245" s="69"/>
      <c r="AO2245" s="69"/>
      <c r="AP2245" s="69"/>
      <c r="AQ2245" s="69"/>
      <c r="AR2245" s="69"/>
      <c r="AS2245" s="69"/>
      <c r="AT2245" s="69"/>
      <c r="AU2245" s="69"/>
      <c r="AV2245" s="69"/>
      <c r="AW2245" s="69"/>
      <c r="AX2245" s="69"/>
      <c r="AY2245" s="69"/>
      <c r="AZ2245" s="69"/>
      <c r="BA2245" s="69"/>
      <c r="BB2245" s="69"/>
      <c r="BC2245" s="69"/>
      <c r="BD2245" s="69"/>
      <c r="BE2245" s="69"/>
      <c r="BF2245" s="69"/>
      <c r="BG2245" s="69"/>
      <c r="BH2245" s="69"/>
      <c r="BI2245" s="69"/>
      <c r="BJ2245" s="69"/>
      <c r="BK2245" s="69"/>
      <c r="BL2245" s="69"/>
      <c r="BM2245" s="69"/>
      <c r="BN2245" s="69"/>
      <c r="BO2245" s="69"/>
      <c r="BP2245" s="69"/>
      <c r="BQ2245" s="69"/>
      <c r="BR2245" s="69"/>
      <c r="BS2245" s="69"/>
      <c r="BT2245" s="69"/>
    </row>
    <row r="2246" spans="16:72" ht="12.75">
      <c r="P2246" s="69"/>
      <c r="Q2246" s="69"/>
      <c r="R2246" s="69"/>
      <c r="S2246" s="69"/>
      <c r="T2246" s="69"/>
      <c r="U2246" s="69"/>
      <c r="V2246" s="69"/>
      <c r="W2246" s="69"/>
      <c r="X2246" s="69"/>
      <c r="Y2246" s="69"/>
      <c r="Z2246" s="69"/>
      <c r="AA2246" s="69"/>
      <c r="AB2246" s="69"/>
      <c r="AC2246" s="69"/>
      <c r="AD2246" s="69"/>
      <c r="AE2246" s="69"/>
      <c r="AF2246" s="69"/>
      <c r="AG2246" s="69"/>
      <c r="AH2246" s="69"/>
      <c r="AI2246" s="69"/>
      <c r="AJ2246" s="69"/>
      <c r="AK2246" s="69"/>
      <c r="AL2246" s="69"/>
      <c r="AM2246" s="69"/>
      <c r="AN2246" s="69"/>
      <c r="AO2246" s="69"/>
      <c r="AP2246" s="69"/>
      <c r="AQ2246" s="69"/>
      <c r="AR2246" s="69"/>
      <c r="AS2246" s="69"/>
      <c r="AT2246" s="69"/>
      <c r="AU2246" s="69"/>
      <c r="AV2246" s="69"/>
      <c r="AW2246" s="69"/>
      <c r="AX2246" s="69"/>
      <c r="AY2246" s="69"/>
      <c r="AZ2246" s="69"/>
      <c r="BA2246" s="69"/>
      <c r="BB2246" s="69"/>
      <c r="BC2246" s="69"/>
      <c r="BD2246" s="69"/>
      <c r="BE2246" s="69"/>
      <c r="BF2246" s="69"/>
      <c r="BG2246" s="69"/>
      <c r="BH2246" s="69"/>
      <c r="BI2246" s="69"/>
      <c r="BJ2246" s="69"/>
      <c r="BK2246" s="69"/>
      <c r="BL2246" s="69"/>
      <c r="BM2246" s="69"/>
      <c r="BN2246" s="69"/>
      <c r="BO2246" s="69"/>
      <c r="BP2246" s="69"/>
      <c r="BQ2246" s="69"/>
      <c r="BR2246" s="69"/>
      <c r="BS2246" s="69"/>
      <c r="BT2246" s="69"/>
    </row>
    <row r="2247" spans="16:72" ht="12.75">
      <c r="P2247" s="69"/>
      <c r="Q2247" s="69"/>
      <c r="R2247" s="69"/>
      <c r="S2247" s="69"/>
      <c r="T2247" s="69"/>
      <c r="U2247" s="69"/>
      <c r="V2247" s="69"/>
      <c r="W2247" s="69"/>
      <c r="X2247" s="69"/>
      <c r="Y2247" s="69"/>
      <c r="Z2247" s="69"/>
      <c r="AA2247" s="69"/>
      <c r="AB2247" s="69"/>
      <c r="AC2247" s="69"/>
      <c r="AD2247" s="69"/>
      <c r="AE2247" s="69"/>
      <c r="AF2247" s="69"/>
      <c r="AG2247" s="69"/>
      <c r="AH2247" s="69"/>
      <c r="AI2247" s="69"/>
      <c r="AJ2247" s="69"/>
      <c r="AK2247" s="69"/>
      <c r="AL2247" s="69"/>
      <c r="AM2247" s="69"/>
      <c r="AN2247" s="69"/>
      <c r="AO2247" s="69"/>
      <c r="AP2247" s="69"/>
      <c r="AQ2247" s="69"/>
      <c r="AR2247" s="69"/>
      <c r="AS2247" s="69"/>
      <c r="AT2247" s="69"/>
      <c r="AU2247" s="69"/>
      <c r="AV2247" s="69"/>
      <c r="AW2247" s="69"/>
      <c r="AX2247" s="69"/>
      <c r="AY2247" s="69"/>
      <c r="AZ2247" s="69"/>
      <c r="BA2247" s="69"/>
      <c r="BB2247" s="69"/>
      <c r="BC2247" s="69"/>
      <c r="BD2247" s="69"/>
      <c r="BE2247" s="69"/>
      <c r="BF2247" s="69"/>
      <c r="BG2247" s="69"/>
      <c r="BH2247" s="69"/>
      <c r="BI2247" s="69"/>
      <c r="BJ2247" s="69"/>
      <c r="BK2247" s="69"/>
      <c r="BL2247" s="69"/>
      <c r="BM2247" s="69"/>
      <c r="BN2247" s="69"/>
      <c r="BO2247" s="69"/>
      <c r="BP2247" s="69"/>
      <c r="BQ2247" s="69"/>
      <c r="BR2247" s="69"/>
      <c r="BS2247" s="69"/>
      <c r="BT2247" s="69"/>
    </row>
    <row r="2248" spans="16:72" ht="12.75">
      <c r="P2248" s="69"/>
      <c r="Q2248" s="69"/>
      <c r="R2248" s="69"/>
      <c r="S2248" s="69"/>
      <c r="T2248" s="69"/>
      <c r="U2248" s="69"/>
      <c r="V2248" s="69"/>
      <c r="W2248" s="69"/>
      <c r="X2248" s="69"/>
      <c r="Y2248" s="69"/>
      <c r="Z2248" s="69"/>
      <c r="AA2248" s="69"/>
      <c r="AB2248" s="69"/>
      <c r="AC2248" s="69"/>
      <c r="AD2248" s="69"/>
      <c r="AE2248" s="69"/>
      <c r="AF2248" s="69"/>
      <c r="AG2248" s="69"/>
      <c r="AH2248" s="69"/>
      <c r="AI2248" s="69"/>
      <c r="AJ2248" s="69"/>
      <c r="AK2248" s="69"/>
      <c r="AL2248" s="69"/>
      <c r="AM2248" s="69"/>
      <c r="AN2248" s="69"/>
      <c r="AO2248" s="69"/>
      <c r="AP2248" s="69"/>
      <c r="AQ2248" s="69"/>
      <c r="AR2248" s="69"/>
      <c r="AS2248" s="69"/>
      <c r="AT2248" s="69"/>
      <c r="AU2248" s="69"/>
      <c r="AV2248" s="69"/>
      <c r="AW2248" s="69"/>
      <c r="AX2248" s="69"/>
      <c r="AY2248" s="69"/>
      <c r="AZ2248" s="69"/>
      <c r="BA2248" s="69"/>
      <c r="BB2248" s="69"/>
      <c r="BC2248" s="69"/>
      <c r="BD2248" s="69"/>
      <c r="BE2248" s="69"/>
      <c r="BF2248" s="69"/>
      <c r="BG2248" s="69"/>
      <c r="BH2248" s="69"/>
      <c r="BI2248" s="69"/>
      <c r="BJ2248" s="69"/>
      <c r="BK2248" s="69"/>
      <c r="BL2248" s="69"/>
      <c r="BM2248" s="69"/>
      <c r="BN2248" s="69"/>
      <c r="BO2248" s="69"/>
      <c r="BP2248" s="69"/>
      <c r="BQ2248" s="69"/>
      <c r="BR2248" s="69"/>
      <c r="BS2248" s="69"/>
      <c r="BT2248" s="69"/>
    </row>
    <row r="2249" spans="16:72" ht="12.75">
      <c r="P2249" s="69"/>
      <c r="Q2249" s="69"/>
      <c r="R2249" s="69"/>
      <c r="S2249" s="69"/>
      <c r="T2249" s="69"/>
      <c r="U2249" s="69"/>
      <c r="V2249" s="69"/>
      <c r="W2249" s="69"/>
      <c r="X2249" s="69"/>
      <c r="Y2249" s="69"/>
      <c r="Z2249" s="69"/>
      <c r="AA2249" s="69"/>
      <c r="AB2249" s="69"/>
      <c r="AC2249" s="69"/>
      <c r="AD2249" s="69"/>
      <c r="AE2249" s="69"/>
      <c r="AF2249" s="69"/>
      <c r="AG2249" s="69"/>
      <c r="AH2249" s="69"/>
      <c r="AI2249" s="69"/>
      <c r="AJ2249" s="69"/>
      <c r="AK2249" s="69"/>
      <c r="AL2249" s="69"/>
      <c r="AM2249" s="69"/>
      <c r="AN2249" s="69"/>
      <c r="AO2249" s="69"/>
      <c r="AP2249" s="69"/>
      <c r="AQ2249" s="69"/>
      <c r="AR2249" s="69"/>
      <c r="AS2249" s="69"/>
      <c r="AT2249" s="69"/>
      <c r="AU2249" s="69"/>
      <c r="AV2249" s="69"/>
      <c r="AW2249" s="69"/>
      <c r="AX2249" s="69"/>
      <c r="AY2249" s="69"/>
      <c r="AZ2249" s="69"/>
      <c r="BA2249" s="69"/>
      <c r="BB2249" s="69"/>
      <c r="BC2249" s="69"/>
      <c r="BD2249" s="69"/>
      <c r="BE2249" s="69"/>
      <c r="BF2249" s="69"/>
      <c r="BG2249" s="69"/>
      <c r="BH2249" s="69"/>
      <c r="BI2249" s="69"/>
      <c r="BJ2249" s="69"/>
      <c r="BK2249" s="69"/>
      <c r="BL2249" s="69"/>
      <c r="BM2249" s="69"/>
      <c r="BN2249" s="69"/>
      <c r="BO2249" s="69"/>
      <c r="BP2249" s="69"/>
      <c r="BQ2249" s="69"/>
      <c r="BR2249" s="69"/>
      <c r="BS2249" s="69"/>
      <c r="BT2249" s="69"/>
    </row>
    <row r="2250" spans="16:72" ht="12.75">
      <c r="P2250" s="69"/>
      <c r="Q2250" s="69"/>
      <c r="R2250" s="69"/>
      <c r="S2250" s="69"/>
      <c r="T2250" s="69"/>
      <c r="U2250" s="69"/>
      <c r="V2250" s="69"/>
      <c r="W2250" s="69"/>
      <c r="X2250" s="69"/>
      <c r="Y2250" s="69"/>
      <c r="Z2250" s="69"/>
      <c r="AA2250" s="69"/>
      <c r="AB2250" s="69"/>
      <c r="AC2250" s="69"/>
      <c r="AD2250" s="69"/>
      <c r="AE2250" s="69"/>
      <c r="AF2250" s="69"/>
      <c r="AG2250" s="69"/>
      <c r="AH2250" s="69"/>
      <c r="AI2250" s="69"/>
      <c r="AJ2250" s="69"/>
      <c r="AK2250" s="69"/>
      <c r="AL2250" s="69"/>
      <c r="AM2250" s="69"/>
      <c r="AN2250" s="69"/>
      <c r="AO2250" s="69"/>
      <c r="AP2250" s="69"/>
      <c r="AQ2250" s="69"/>
      <c r="AR2250" s="69"/>
      <c r="AS2250" s="69"/>
      <c r="AT2250" s="69"/>
      <c r="AU2250" s="69"/>
      <c r="AV2250" s="69"/>
      <c r="AW2250" s="69"/>
      <c r="AX2250" s="69"/>
      <c r="AY2250" s="69"/>
      <c r="AZ2250" s="69"/>
      <c r="BA2250" s="69"/>
      <c r="BB2250" s="69"/>
      <c r="BC2250" s="69"/>
      <c r="BD2250" s="69"/>
      <c r="BE2250" s="69"/>
      <c r="BF2250" s="69"/>
      <c r="BG2250" s="69"/>
      <c r="BH2250" s="69"/>
      <c r="BI2250" s="69"/>
      <c r="BJ2250" s="69"/>
      <c r="BK2250" s="69"/>
      <c r="BL2250" s="69"/>
      <c r="BM2250" s="69"/>
      <c r="BN2250" s="69"/>
      <c r="BO2250" s="69"/>
      <c r="BP2250" s="69"/>
      <c r="BQ2250" s="69"/>
      <c r="BR2250" s="69"/>
      <c r="BS2250" s="69"/>
      <c r="BT2250" s="69"/>
    </row>
    <row r="2251" spans="16:72" ht="12.75">
      <c r="P2251" s="69"/>
      <c r="Q2251" s="69"/>
      <c r="R2251" s="69"/>
      <c r="S2251" s="69"/>
      <c r="T2251" s="69"/>
      <c r="U2251" s="69"/>
      <c r="V2251" s="69"/>
      <c r="W2251" s="69"/>
      <c r="X2251" s="69"/>
      <c r="Y2251" s="69"/>
      <c r="Z2251" s="69"/>
      <c r="AA2251" s="69"/>
      <c r="AB2251" s="69"/>
      <c r="AC2251" s="69"/>
      <c r="AD2251" s="69"/>
      <c r="AE2251" s="69"/>
      <c r="AF2251" s="69"/>
      <c r="AG2251" s="69"/>
      <c r="AH2251" s="69"/>
      <c r="AI2251" s="69"/>
      <c r="AJ2251" s="69"/>
      <c r="AK2251" s="69"/>
      <c r="AL2251" s="69"/>
      <c r="AM2251" s="69"/>
      <c r="AN2251" s="69"/>
      <c r="AO2251" s="69"/>
      <c r="AP2251" s="69"/>
      <c r="AQ2251" s="69"/>
      <c r="AR2251" s="69"/>
      <c r="AS2251" s="69"/>
      <c r="AT2251" s="69"/>
      <c r="AU2251" s="69"/>
      <c r="AV2251" s="69"/>
      <c r="AW2251" s="69"/>
      <c r="AX2251" s="69"/>
      <c r="AY2251" s="69"/>
      <c r="AZ2251" s="69"/>
      <c r="BA2251" s="69"/>
      <c r="BB2251" s="69"/>
      <c r="BC2251" s="69"/>
      <c r="BD2251" s="69"/>
      <c r="BE2251" s="69"/>
      <c r="BF2251" s="69"/>
      <c r="BG2251" s="69"/>
      <c r="BH2251" s="69"/>
      <c r="BI2251" s="69"/>
      <c r="BJ2251" s="69"/>
      <c r="BK2251" s="69"/>
      <c r="BL2251" s="69"/>
      <c r="BM2251" s="69"/>
      <c r="BN2251" s="69"/>
      <c r="BO2251" s="69"/>
      <c r="BP2251" s="69"/>
      <c r="BQ2251" s="69"/>
      <c r="BR2251" s="69"/>
      <c r="BS2251" s="69"/>
      <c r="BT2251" s="69"/>
    </row>
    <row r="2252" spans="16:72" ht="12.75">
      <c r="P2252" s="69"/>
      <c r="Q2252" s="69"/>
      <c r="R2252" s="69"/>
      <c r="S2252" s="69"/>
      <c r="T2252" s="69"/>
      <c r="U2252" s="69"/>
      <c r="V2252" s="69"/>
      <c r="W2252" s="69"/>
      <c r="X2252" s="69"/>
      <c r="Y2252" s="69"/>
      <c r="Z2252" s="69"/>
      <c r="AA2252" s="69"/>
      <c r="AB2252" s="69"/>
      <c r="AC2252" s="69"/>
      <c r="AD2252" s="69"/>
      <c r="AE2252" s="69"/>
      <c r="AF2252" s="69"/>
      <c r="AG2252" s="69"/>
      <c r="AH2252" s="69"/>
      <c r="AI2252" s="69"/>
      <c r="AJ2252" s="69"/>
      <c r="AK2252" s="69"/>
      <c r="AL2252" s="69"/>
      <c r="AM2252" s="69"/>
      <c r="AN2252" s="69"/>
      <c r="AO2252" s="69"/>
      <c r="AP2252" s="69"/>
      <c r="AQ2252" s="69"/>
      <c r="AR2252" s="69"/>
      <c r="AS2252" s="69"/>
      <c r="AT2252" s="69"/>
      <c r="AU2252" s="69"/>
      <c r="AV2252" s="69"/>
      <c r="AW2252" s="69"/>
      <c r="AX2252" s="69"/>
      <c r="AY2252" s="69"/>
      <c r="AZ2252" s="69"/>
      <c r="BA2252" s="69"/>
      <c r="BB2252" s="69"/>
      <c r="BC2252" s="69"/>
      <c r="BD2252" s="69"/>
      <c r="BE2252" s="69"/>
      <c r="BF2252" s="69"/>
      <c r="BG2252" s="69"/>
      <c r="BH2252" s="69"/>
      <c r="BI2252" s="69"/>
      <c r="BJ2252" s="69"/>
      <c r="BK2252" s="69"/>
      <c r="BL2252" s="69"/>
      <c r="BM2252" s="69"/>
      <c r="BN2252" s="69"/>
      <c r="BO2252" s="69"/>
      <c r="BP2252" s="69"/>
      <c r="BQ2252" s="69"/>
      <c r="BR2252" s="69"/>
      <c r="BS2252" s="69"/>
      <c r="BT2252" s="69"/>
    </row>
    <row r="2253" spans="16:72" ht="12.75">
      <c r="P2253" s="69"/>
      <c r="Q2253" s="69"/>
      <c r="R2253" s="69"/>
      <c r="S2253" s="69"/>
      <c r="T2253" s="69"/>
      <c r="U2253" s="69"/>
      <c r="V2253" s="69"/>
      <c r="W2253" s="69"/>
      <c r="X2253" s="69"/>
      <c r="Y2253" s="69"/>
      <c r="Z2253" s="69"/>
      <c r="AA2253" s="69"/>
      <c r="AB2253" s="69"/>
      <c r="AC2253" s="69"/>
      <c r="AD2253" s="69"/>
      <c r="AE2253" s="69"/>
      <c r="AF2253" s="69"/>
      <c r="AG2253" s="69"/>
      <c r="AH2253" s="69"/>
      <c r="AI2253" s="69"/>
      <c r="AJ2253" s="69"/>
      <c r="AK2253" s="69"/>
      <c r="AL2253" s="69"/>
      <c r="AM2253" s="69"/>
      <c r="AN2253" s="69"/>
      <c r="AO2253" s="69"/>
      <c r="AP2253" s="69"/>
      <c r="AQ2253" s="69"/>
      <c r="AR2253" s="69"/>
      <c r="AS2253" s="69"/>
      <c r="AT2253" s="69"/>
      <c r="AU2253" s="69"/>
      <c r="AV2253" s="69"/>
      <c r="AW2253" s="69"/>
      <c r="AX2253" s="69"/>
      <c r="AY2253" s="69"/>
      <c r="AZ2253" s="69"/>
      <c r="BA2253" s="69"/>
      <c r="BB2253" s="69"/>
      <c r="BC2253" s="69"/>
      <c r="BD2253" s="69"/>
      <c r="BE2253" s="69"/>
      <c r="BF2253" s="69"/>
      <c r="BG2253" s="69"/>
      <c r="BH2253" s="69"/>
      <c r="BI2253" s="69"/>
      <c r="BJ2253" s="69"/>
      <c r="BK2253" s="69"/>
      <c r="BL2253" s="69"/>
      <c r="BM2253" s="69"/>
      <c r="BN2253" s="69"/>
      <c r="BO2253" s="69"/>
      <c r="BP2253" s="69"/>
      <c r="BQ2253" s="69"/>
      <c r="BR2253" s="69"/>
      <c r="BS2253" s="69"/>
      <c r="BT2253" s="69"/>
    </row>
    <row r="2254" spans="16:72" ht="12.75">
      <c r="P2254" s="69"/>
      <c r="Q2254" s="69"/>
      <c r="R2254" s="69"/>
      <c r="S2254" s="69"/>
      <c r="T2254" s="69"/>
      <c r="U2254" s="69"/>
      <c r="V2254" s="69"/>
      <c r="W2254" s="69"/>
      <c r="X2254" s="69"/>
      <c r="Y2254" s="69"/>
      <c r="Z2254" s="69"/>
      <c r="AA2254" s="69"/>
      <c r="AB2254" s="69"/>
      <c r="AC2254" s="69"/>
      <c r="AD2254" s="69"/>
      <c r="AE2254" s="69"/>
      <c r="AF2254" s="69"/>
      <c r="AG2254" s="69"/>
      <c r="AH2254" s="69"/>
      <c r="AI2254" s="69"/>
      <c r="AJ2254" s="69"/>
      <c r="AK2254" s="69"/>
      <c r="AL2254" s="69"/>
      <c r="AM2254" s="69"/>
      <c r="AN2254" s="69"/>
      <c r="AO2254" s="69"/>
      <c r="AP2254" s="69"/>
      <c r="AQ2254" s="69"/>
      <c r="AR2254" s="69"/>
      <c r="AS2254" s="69"/>
      <c r="AT2254" s="69"/>
      <c r="AU2254" s="69"/>
      <c r="AV2254" s="69"/>
      <c r="AW2254" s="69"/>
      <c r="AX2254" s="69"/>
      <c r="AY2254" s="69"/>
      <c r="AZ2254" s="69"/>
      <c r="BA2254" s="69"/>
      <c r="BB2254" s="69"/>
      <c r="BC2254" s="69"/>
      <c r="BD2254" s="69"/>
      <c r="BE2254" s="69"/>
      <c r="BF2254" s="69"/>
      <c r="BG2254" s="69"/>
      <c r="BH2254" s="69"/>
      <c r="BI2254" s="69"/>
      <c r="BJ2254" s="69"/>
      <c r="BK2254" s="69"/>
      <c r="BL2254" s="69"/>
      <c r="BM2254" s="69"/>
      <c r="BN2254" s="69"/>
      <c r="BO2254" s="69"/>
      <c r="BP2254" s="69"/>
      <c r="BQ2254" s="69"/>
      <c r="BR2254" s="69"/>
      <c r="BS2254" s="69"/>
      <c r="BT2254" s="69"/>
    </row>
    <row r="2255" spans="16:72" ht="12.75">
      <c r="P2255" s="69"/>
      <c r="Q2255" s="69"/>
      <c r="R2255" s="69"/>
      <c r="S2255" s="69"/>
      <c r="T2255" s="69"/>
      <c r="U2255" s="69"/>
      <c r="V2255" s="69"/>
      <c r="W2255" s="69"/>
      <c r="X2255" s="69"/>
      <c r="Y2255" s="69"/>
      <c r="Z2255" s="69"/>
      <c r="AA2255" s="69"/>
      <c r="AB2255" s="69"/>
      <c r="AC2255" s="69"/>
      <c r="AD2255" s="69"/>
      <c r="AE2255" s="69"/>
      <c r="AF2255" s="69"/>
      <c r="AG2255" s="69"/>
      <c r="AH2255" s="69"/>
      <c r="AI2255" s="69"/>
      <c r="AJ2255" s="69"/>
      <c r="AK2255" s="69"/>
      <c r="AL2255" s="69"/>
      <c r="AM2255" s="69"/>
      <c r="AN2255" s="69"/>
      <c r="AO2255" s="69"/>
      <c r="AP2255" s="69"/>
      <c r="AQ2255" s="69"/>
      <c r="AR2255" s="69"/>
      <c r="AS2255" s="69"/>
      <c r="AT2255" s="69"/>
      <c r="AU2255" s="69"/>
      <c r="AV2255" s="69"/>
      <c r="AW2255" s="69"/>
      <c r="AX2255" s="69"/>
      <c r="AY2255" s="69"/>
      <c r="AZ2255" s="69"/>
      <c r="BA2255" s="69"/>
      <c r="BB2255" s="69"/>
      <c r="BC2255" s="69"/>
      <c r="BD2255" s="69"/>
      <c r="BE2255" s="69"/>
      <c r="BF2255" s="69"/>
      <c r="BG2255" s="69"/>
      <c r="BH2255" s="69"/>
      <c r="BI2255" s="69"/>
      <c r="BJ2255" s="69"/>
      <c r="BK2255" s="69"/>
      <c r="BL2255" s="69"/>
      <c r="BM2255" s="69"/>
      <c r="BN2255" s="69"/>
      <c r="BO2255" s="69"/>
      <c r="BP2255" s="69"/>
      <c r="BQ2255" s="69"/>
      <c r="BR2255" s="69"/>
      <c r="BS2255" s="69"/>
      <c r="BT2255" s="69"/>
    </row>
    <row r="2256" spans="16:72" ht="12.75">
      <c r="P2256" s="69"/>
      <c r="Q2256" s="69"/>
      <c r="R2256" s="69"/>
      <c r="S2256" s="69"/>
      <c r="T2256" s="69"/>
      <c r="U2256" s="69"/>
      <c r="V2256" s="69"/>
      <c r="W2256" s="69"/>
      <c r="X2256" s="69"/>
      <c r="Y2256" s="69"/>
      <c r="Z2256" s="69"/>
      <c r="AA2256" s="69"/>
      <c r="AB2256" s="69"/>
      <c r="AC2256" s="69"/>
      <c r="AD2256" s="69"/>
      <c r="AE2256" s="69"/>
      <c r="AF2256" s="69"/>
      <c r="AG2256" s="69"/>
      <c r="AH2256" s="69"/>
      <c r="AI2256" s="69"/>
      <c r="AJ2256" s="69"/>
      <c r="AK2256" s="69"/>
      <c r="AL2256" s="69"/>
      <c r="AM2256" s="69"/>
      <c r="AN2256" s="69"/>
      <c r="AO2256" s="69"/>
      <c r="AP2256" s="69"/>
      <c r="AQ2256" s="69"/>
      <c r="AR2256" s="69"/>
      <c r="AS2256" s="69"/>
      <c r="AT2256" s="69"/>
      <c r="AU2256" s="69"/>
      <c r="AV2256" s="69"/>
      <c r="AW2256" s="69"/>
      <c r="AX2256" s="69"/>
      <c r="AY2256" s="69"/>
      <c r="AZ2256" s="69"/>
      <c r="BA2256" s="69"/>
      <c r="BB2256" s="69"/>
      <c r="BC2256" s="69"/>
      <c r="BD2256" s="69"/>
      <c r="BE2256" s="69"/>
      <c r="BF2256" s="69"/>
      <c r="BG2256" s="69"/>
      <c r="BH2256" s="69"/>
      <c r="BI2256" s="69"/>
      <c r="BJ2256" s="69"/>
      <c r="BK2256" s="69"/>
      <c r="BL2256" s="69"/>
      <c r="BM2256" s="69"/>
      <c r="BN2256" s="69"/>
      <c r="BO2256" s="69"/>
      <c r="BP2256" s="69"/>
      <c r="BQ2256" s="69"/>
      <c r="BR2256" s="69"/>
      <c r="BS2256" s="69"/>
      <c r="BT2256" s="69"/>
    </row>
    <row r="2257" spans="16:72" ht="12.75">
      <c r="P2257" s="69"/>
      <c r="Q2257" s="69"/>
      <c r="R2257" s="69"/>
      <c r="S2257" s="69"/>
      <c r="T2257" s="69"/>
      <c r="U2257" s="69"/>
      <c r="V2257" s="69"/>
      <c r="W2257" s="69"/>
      <c r="X2257" s="69"/>
      <c r="Y2257" s="69"/>
      <c r="Z2257" s="69"/>
      <c r="AA2257" s="69"/>
      <c r="AB2257" s="69"/>
      <c r="AC2257" s="69"/>
      <c r="AD2257" s="69"/>
      <c r="AE2257" s="69"/>
      <c r="AF2257" s="69"/>
      <c r="AG2257" s="69"/>
      <c r="AH2257" s="69"/>
      <c r="AI2257" s="69"/>
      <c r="AJ2257" s="69"/>
      <c r="AK2257" s="69"/>
      <c r="AL2257" s="69"/>
      <c r="AM2257" s="69"/>
      <c r="AN2257" s="69"/>
      <c r="AO2257" s="69"/>
      <c r="AP2257" s="69"/>
      <c r="AQ2257" s="69"/>
      <c r="AR2257" s="69"/>
      <c r="AS2257" s="69"/>
      <c r="AT2257" s="69"/>
      <c r="AU2257" s="69"/>
      <c r="AV2257" s="69"/>
      <c r="AW2257" s="69"/>
      <c r="AX2257" s="69"/>
      <c r="AY2257" s="69"/>
      <c r="AZ2257" s="69"/>
      <c r="BA2257" s="69"/>
      <c r="BB2257" s="69"/>
      <c r="BC2257" s="69"/>
      <c r="BD2257" s="69"/>
      <c r="BE2257" s="69"/>
      <c r="BF2257" s="69"/>
      <c r="BG2257" s="69"/>
      <c r="BH2257" s="69"/>
      <c r="BI2257" s="69"/>
      <c r="BJ2257" s="69"/>
      <c r="BK2257" s="69"/>
      <c r="BL2257" s="69"/>
      <c r="BM2257" s="69"/>
      <c r="BN2257" s="69"/>
      <c r="BO2257" s="69"/>
      <c r="BP2257" s="69"/>
      <c r="BQ2257" s="69"/>
      <c r="BR2257" s="69"/>
      <c r="BS2257" s="69"/>
      <c r="BT2257" s="69"/>
    </row>
    <row r="2258" spans="16:72" ht="12.75">
      <c r="P2258" s="69"/>
      <c r="Q2258" s="69"/>
      <c r="R2258" s="69"/>
      <c r="S2258" s="69"/>
      <c r="T2258" s="69"/>
      <c r="U2258" s="69"/>
      <c r="V2258" s="69"/>
      <c r="W2258" s="69"/>
      <c r="X2258" s="69"/>
      <c r="Y2258" s="69"/>
      <c r="Z2258" s="69"/>
      <c r="AA2258" s="69"/>
      <c r="AB2258" s="69"/>
      <c r="AC2258" s="69"/>
      <c r="AD2258" s="69"/>
      <c r="AE2258" s="69"/>
      <c r="AF2258" s="69"/>
      <c r="AG2258" s="69"/>
      <c r="AH2258" s="69"/>
      <c r="AI2258" s="69"/>
      <c r="AJ2258" s="69"/>
      <c r="AK2258" s="69"/>
      <c r="AL2258" s="69"/>
      <c r="AM2258" s="69"/>
      <c r="AN2258" s="69"/>
      <c r="AO2258" s="69"/>
      <c r="AP2258" s="69"/>
      <c r="AQ2258" s="69"/>
      <c r="AR2258" s="69"/>
      <c r="AS2258" s="69"/>
      <c r="AT2258" s="69"/>
      <c r="AU2258" s="69"/>
      <c r="AV2258" s="69"/>
      <c r="AW2258" s="69"/>
      <c r="AX2258" s="69"/>
      <c r="AY2258" s="69"/>
      <c r="AZ2258" s="69"/>
      <c r="BA2258" s="69"/>
      <c r="BB2258" s="69"/>
      <c r="BC2258" s="69"/>
      <c r="BD2258" s="69"/>
      <c r="BE2258" s="69"/>
      <c r="BF2258" s="69"/>
      <c r="BG2258" s="69"/>
      <c r="BH2258" s="69"/>
      <c r="BI2258" s="69"/>
      <c r="BJ2258" s="69"/>
      <c r="BK2258" s="69"/>
      <c r="BL2258" s="69"/>
      <c r="BM2258" s="69"/>
      <c r="BN2258" s="69"/>
      <c r="BO2258" s="69"/>
      <c r="BP2258" s="69"/>
      <c r="BQ2258" s="69"/>
      <c r="BR2258" s="69"/>
      <c r="BS2258" s="69"/>
      <c r="BT2258" s="69"/>
    </row>
    <row r="2259" spans="16:72" ht="12.75">
      <c r="P2259" s="69"/>
      <c r="Q2259" s="69"/>
      <c r="R2259" s="69"/>
      <c r="S2259" s="69"/>
      <c r="T2259" s="69"/>
      <c r="U2259" s="69"/>
      <c r="V2259" s="69"/>
      <c r="W2259" s="69"/>
      <c r="X2259" s="69"/>
      <c r="Y2259" s="69"/>
      <c r="Z2259" s="69"/>
      <c r="AA2259" s="69"/>
      <c r="AB2259" s="69"/>
      <c r="AC2259" s="69"/>
      <c r="AD2259" s="69"/>
      <c r="AE2259" s="69"/>
      <c r="AF2259" s="69"/>
      <c r="AG2259" s="69"/>
      <c r="AH2259" s="69"/>
      <c r="AI2259" s="69"/>
      <c r="AJ2259" s="69"/>
      <c r="AK2259" s="69"/>
      <c r="AL2259" s="69"/>
      <c r="AM2259" s="69"/>
      <c r="AN2259" s="69"/>
      <c r="AO2259" s="69"/>
      <c r="AP2259" s="69"/>
      <c r="AQ2259" s="69"/>
      <c r="AR2259" s="69"/>
      <c r="AS2259" s="69"/>
      <c r="AT2259" s="69"/>
      <c r="AU2259" s="69"/>
      <c r="AV2259" s="69"/>
      <c r="AW2259" s="69"/>
      <c r="AX2259" s="69"/>
      <c r="AY2259" s="69"/>
      <c r="AZ2259" s="69"/>
      <c r="BA2259" s="69"/>
      <c r="BB2259" s="69"/>
      <c r="BC2259" s="69"/>
      <c r="BD2259" s="69"/>
      <c r="BE2259" s="69"/>
      <c r="BF2259" s="69"/>
      <c r="BG2259" s="69"/>
      <c r="BH2259" s="69"/>
      <c r="BI2259" s="69"/>
      <c r="BJ2259" s="69"/>
      <c r="BK2259" s="69"/>
      <c r="BL2259" s="69"/>
      <c r="BM2259" s="69"/>
      <c r="BN2259" s="69"/>
      <c r="BO2259" s="69"/>
      <c r="BP2259" s="69"/>
      <c r="BQ2259" s="69"/>
      <c r="BR2259" s="69"/>
      <c r="BS2259" s="69"/>
      <c r="BT2259" s="69"/>
    </row>
    <row r="2260" spans="16:72" ht="12.75">
      <c r="P2260" s="69"/>
      <c r="Q2260" s="69"/>
      <c r="R2260" s="69"/>
      <c r="S2260" s="69"/>
      <c r="T2260" s="69"/>
      <c r="U2260" s="69"/>
      <c r="V2260" s="69"/>
      <c r="W2260" s="69"/>
      <c r="X2260" s="69"/>
      <c r="Y2260" s="69"/>
      <c r="Z2260" s="69"/>
      <c r="AA2260" s="69"/>
      <c r="AB2260" s="69"/>
      <c r="AC2260" s="69"/>
      <c r="AD2260" s="69"/>
      <c r="AE2260" s="69"/>
      <c r="AF2260" s="69"/>
      <c r="AG2260" s="69"/>
      <c r="AH2260" s="69"/>
      <c r="AI2260" s="69"/>
      <c r="AJ2260" s="69"/>
      <c r="AK2260" s="69"/>
      <c r="AL2260" s="69"/>
      <c r="AM2260" s="69"/>
      <c r="AN2260" s="69"/>
      <c r="AO2260" s="69"/>
      <c r="AP2260" s="69"/>
      <c r="AQ2260" s="69"/>
      <c r="AR2260" s="69"/>
      <c r="AS2260" s="69"/>
      <c r="AT2260" s="69"/>
      <c r="AU2260" s="69"/>
      <c r="AV2260" s="69"/>
      <c r="AW2260" s="69"/>
      <c r="AX2260" s="69"/>
      <c r="AY2260" s="69"/>
      <c r="AZ2260" s="69"/>
      <c r="BA2260" s="69"/>
      <c r="BB2260" s="69"/>
      <c r="BC2260" s="69"/>
      <c r="BD2260" s="69"/>
      <c r="BE2260" s="69"/>
      <c r="BF2260" s="69"/>
      <c r="BG2260" s="69"/>
      <c r="BH2260" s="69"/>
      <c r="BI2260" s="69"/>
      <c r="BJ2260" s="69"/>
      <c r="BK2260" s="69"/>
      <c r="BL2260" s="69"/>
      <c r="BM2260" s="69"/>
      <c r="BN2260" s="69"/>
      <c r="BO2260" s="69"/>
      <c r="BP2260" s="69"/>
      <c r="BQ2260" s="69"/>
      <c r="BR2260" s="69"/>
      <c r="BS2260" s="69"/>
      <c r="BT2260" s="69"/>
    </row>
    <row r="2261" spans="16:72" ht="12.75">
      <c r="P2261" s="69"/>
      <c r="Q2261" s="69"/>
      <c r="R2261" s="69"/>
      <c r="S2261" s="69"/>
      <c r="T2261" s="69"/>
      <c r="U2261" s="69"/>
      <c r="V2261" s="69"/>
      <c r="W2261" s="69"/>
      <c r="X2261" s="69"/>
      <c r="Y2261" s="69"/>
      <c r="Z2261" s="69"/>
      <c r="AA2261" s="69"/>
      <c r="AB2261" s="69"/>
      <c r="AC2261" s="69"/>
      <c r="AD2261" s="69"/>
      <c r="AE2261" s="69"/>
      <c r="AF2261" s="69"/>
      <c r="AG2261" s="69"/>
      <c r="AH2261" s="69"/>
      <c r="AI2261" s="69"/>
      <c r="AJ2261" s="69"/>
      <c r="AK2261" s="69"/>
      <c r="AL2261" s="69"/>
      <c r="AM2261" s="69"/>
      <c r="AN2261" s="69"/>
      <c r="AO2261" s="69"/>
      <c r="AP2261" s="69"/>
      <c r="AQ2261" s="69"/>
      <c r="AR2261" s="69"/>
      <c r="AS2261" s="69"/>
      <c r="AT2261" s="69"/>
      <c r="AU2261" s="69"/>
      <c r="AV2261" s="69"/>
      <c r="AW2261" s="69"/>
      <c r="AX2261" s="69"/>
      <c r="AY2261" s="69"/>
      <c r="AZ2261" s="69"/>
      <c r="BA2261" s="69"/>
      <c r="BB2261" s="69"/>
      <c r="BC2261" s="69"/>
      <c r="BD2261" s="69"/>
      <c r="BE2261" s="69"/>
      <c r="BF2261" s="69"/>
      <c r="BG2261" s="69"/>
      <c r="BH2261" s="69"/>
      <c r="BI2261" s="69"/>
      <c r="BJ2261" s="69"/>
      <c r="BK2261" s="69"/>
      <c r="BL2261" s="69"/>
      <c r="BM2261" s="69"/>
      <c r="BN2261" s="69"/>
      <c r="BO2261" s="69"/>
      <c r="BP2261" s="69"/>
      <c r="BQ2261" s="69"/>
      <c r="BR2261" s="69"/>
      <c r="BS2261" s="69"/>
      <c r="BT2261" s="69"/>
    </row>
    <row r="2262" spans="16:72" ht="12.75">
      <c r="P2262" s="69"/>
      <c r="Q2262" s="69"/>
      <c r="R2262" s="69"/>
      <c r="S2262" s="69"/>
      <c r="T2262" s="69"/>
      <c r="U2262" s="69"/>
      <c r="V2262" s="69"/>
      <c r="W2262" s="69"/>
      <c r="X2262" s="69"/>
      <c r="Y2262" s="69"/>
      <c r="Z2262" s="69"/>
      <c r="AA2262" s="69"/>
      <c r="AB2262" s="69"/>
      <c r="AC2262" s="69"/>
      <c r="AD2262" s="69"/>
      <c r="AE2262" s="69"/>
      <c r="AF2262" s="69"/>
      <c r="AG2262" s="69"/>
      <c r="AH2262" s="69"/>
      <c r="AI2262" s="69"/>
      <c r="AJ2262" s="69"/>
      <c r="AK2262" s="69"/>
      <c r="AL2262" s="69"/>
      <c r="AM2262" s="69"/>
      <c r="AN2262" s="69"/>
      <c r="AO2262" s="69"/>
      <c r="AP2262" s="69"/>
      <c r="AQ2262" s="69"/>
      <c r="AR2262" s="69"/>
      <c r="AS2262" s="69"/>
      <c r="AT2262" s="69"/>
      <c r="AU2262" s="69"/>
      <c r="AV2262" s="69"/>
      <c r="AW2262" s="69"/>
      <c r="AX2262" s="69"/>
      <c r="AY2262" s="69"/>
      <c r="AZ2262" s="69"/>
      <c r="BA2262" s="69"/>
      <c r="BB2262" s="69"/>
      <c r="BC2262" s="69"/>
      <c r="BD2262" s="69"/>
      <c r="BE2262" s="69"/>
      <c r="BF2262" s="69"/>
      <c r="BG2262" s="69"/>
      <c r="BH2262" s="69"/>
      <c r="BI2262" s="69"/>
      <c r="BJ2262" s="69"/>
      <c r="BK2262" s="69"/>
      <c r="BL2262" s="69"/>
      <c r="BM2262" s="69"/>
      <c r="BN2262" s="69"/>
      <c r="BO2262" s="69"/>
      <c r="BP2262" s="69"/>
      <c r="BQ2262" s="69"/>
      <c r="BR2262" s="69"/>
      <c r="BS2262" s="69"/>
      <c r="BT2262" s="69"/>
    </row>
    <row r="2263" spans="16:72" ht="12.75">
      <c r="P2263" s="69"/>
      <c r="Q2263" s="69"/>
      <c r="R2263" s="69"/>
      <c r="S2263" s="69"/>
      <c r="T2263" s="69"/>
      <c r="U2263" s="69"/>
      <c r="V2263" s="69"/>
      <c r="W2263" s="69"/>
      <c r="X2263" s="69"/>
      <c r="Y2263" s="69"/>
      <c r="Z2263" s="69"/>
      <c r="AA2263" s="69"/>
      <c r="AB2263" s="69"/>
      <c r="AC2263" s="69"/>
      <c r="AD2263" s="69"/>
      <c r="AE2263" s="69"/>
      <c r="AF2263" s="69"/>
      <c r="AG2263" s="69"/>
      <c r="AH2263" s="69"/>
      <c r="AI2263" s="69"/>
      <c r="AJ2263" s="69"/>
      <c r="AK2263" s="69"/>
      <c r="AL2263" s="69"/>
      <c r="AM2263" s="69"/>
      <c r="AN2263" s="69"/>
      <c r="AO2263" s="69"/>
      <c r="AP2263" s="69"/>
      <c r="AQ2263" s="69"/>
      <c r="AR2263" s="69"/>
      <c r="AS2263" s="69"/>
      <c r="AT2263" s="69"/>
      <c r="AU2263" s="69"/>
      <c r="AV2263" s="69"/>
      <c r="AW2263" s="69"/>
      <c r="AX2263" s="69"/>
      <c r="AY2263" s="69"/>
      <c r="AZ2263" s="69"/>
      <c r="BA2263" s="69"/>
      <c r="BB2263" s="69"/>
      <c r="BC2263" s="69"/>
      <c r="BD2263" s="69"/>
      <c r="BE2263" s="69"/>
      <c r="BF2263" s="69"/>
      <c r="BG2263" s="69"/>
      <c r="BH2263" s="69"/>
      <c r="BI2263" s="69"/>
      <c r="BJ2263" s="69"/>
      <c r="BK2263" s="69"/>
      <c r="BL2263" s="69"/>
      <c r="BM2263" s="69"/>
      <c r="BN2263" s="69"/>
      <c r="BO2263" s="69"/>
      <c r="BP2263" s="69"/>
      <c r="BQ2263" s="69"/>
      <c r="BR2263" s="69"/>
      <c r="BS2263" s="69"/>
      <c r="BT2263" s="69"/>
    </row>
    <row r="2264" spans="16:72" ht="12.75">
      <c r="P2264" s="69"/>
      <c r="Q2264" s="69"/>
      <c r="R2264" s="69"/>
      <c r="S2264" s="69"/>
      <c r="T2264" s="69"/>
      <c r="U2264" s="69"/>
      <c r="V2264" s="69"/>
      <c r="W2264" s="69"/>
      <c r="X2264" s="69"/>
      <c r="Y2264" s="69"/>
      <c r="Z2264" s="69"/>
      <c r="AA2264" s="69"/>
      <c r="AB2264" s="69"/>
      <c r="AC2264" s="69"/>
      <c r="AD2264" s="69"/>
      <c r="AE2264" s="69"/>
      <c r="AF2264" s="69"/>
      <c r="AG2264" s="69"/>
      <c r="AH2264" s="69"/>
      <c r="AI2264" s="69"/>
      <c r="AJ2264" s="69"/>
      <c r="AK2264" s="69"/>
      <c r="AL2264" s="69"/>
      <c r="AM2264" s="69"/>
      <c r="AN2264" s="69"/>
      <c r="AO2264" s="69"/>
      <c r="AP2264" s="69"/>
      <c r="AQ2264" s="69"/>
      <c r="AR2264" s="69"/>
      <c r="AS2264" s="69"/>
      <c r="AT2264" s="69"/>
      <c r="AU2264" s="69"/>
      <c r="AV2264" s="69"/>
      <c r="AW2264" s="69"/>
      <c r="AX2264" s="69"/>
      <c r="AY2264" s="69"/>
      <c r="AZ2264" s="69"/>
      <c r="BA2264" s="69"/>
      <c r="BB2264" s="69"/>
      <c r="BC2264" s="69"/>
      <c r="BD2264" s="69"/>
      <c r="BE2264" s="69"/>
      <c r="BF2264" s="69"/>
      <c r="BG2264" s="69"/>
      <c r="BH2264" s="69"/>
      <c r="BI2264" s="69"/>
      <c r="BJ2264" s="69"/>
      <c r="BK2264" s="69"/>
      <c r="BL2264" s="69"/>
      <c r="BM2264" s="69"/>
      <c r="BN2264" s="69"/>
      <c r="BO2264" s="69"/>
      <c r="BP2264" s="69"/>
      <c r="BQ2264" s="69"/>
      <c r="BR2264" s="69"/>
      <c r="BS2264" s="69"/>
      <c r="BT2264" s="69"/>
    </row>
    <row r="2265" spans="16:72" ht="12.75">
      <c r="P2265" s="69"/>
      <c r="Q2265" s="69"/>
      <c r="R2265" s="69"/>
      <c r="S2265" s="69"/>
      <c r="T2265" s="69"/>
      <c r="U2265" s="69"/>
      <c r="V2265" s="69"/>
      <c r="W2265" s="69"/>
      <c r="X2265" s="69"/>
      <c r="Y2265" s="69"/>
      <c r="Z2265" s="69"/>
      <c r="AA2265" s="69"/>
      <c r="AB2265" s="69"/>
      <c r="AC2265" s="69"/>
      <c r="AD2265" s="69"/>
      <c r="AE2265" s="69"/>
      <c r="AF2265" s="69"/>
      <c r="AG2265" s="69"/>
      <c r="AH2265" s="69"/>
      <c r="AI2265" s="69"/>
      <c r="AJ2265" s="69"/>
      <c r="AK2265" s="69"/>
      <c r="AL2265" s="69"/>
      <c r="AM2265" s="69"/>
      <c r="AN2265" s="69"/>
      <c r="AO2265" s="69"/>
      <c r="AP2265" s="69"/>
      <c r="AQ2265" s="69"/>
      <c r="AR2265" s="69"/>
      <c r="AS2265" s="69"/>
      <c r="AT2265" s="69"/>
      <c r="AU2265" s="69"/>
      <c r="AV2265" s="69"/>
      <c r="AW2265" s="69"/>
      <c r="AX2265" s="69"/>
      <c r="AY2265" s="69"/>
      <c r="AZ2265" s="69"/>
      <c r="BA2265" s="69"/>
      <c r="BB2265" s="69"/>
      <c r="BC2265" s="69"/>
      <c r="BD2265" s="69"/>
      <c r="BE2265" s="69"/>
      <c r="BF2265" s="69"/>
      <c r="BG2265" s="69"/>
      <c r="BH2265" s="69"/>
      <c r="BI2265" s="69"/>
      <c r="BJ2265" s="69"/>
      <c r="BK2265" s="69"/>
      <c r="BL2265" s="69"/>
      <c r="BM2265" s="69"/>
      <c r="BN2265" s="69"/>
      <c r="BO2265" s="69"/>
      <c r="BP2265" s="69"/>
      <c r="BQ2265" s="69"/>
      <c r="BR2265" s="69"/>
      <c r="BS2265" s="69"/>
      <c r="BT2265" s="69"/>
    </row>
    <row r="2266" spans="16:72" ht="12.75">
      <c r="P2266" s="69"/>
      <c r="Q2266" s="69"/>
      <c r="R2266" s="69"/>
      <c r="S2266" s="69"/>
      <c r="T2266" s="69"/>
      <c r="U2266" s="69"/>
      <c r="V2266" s="69"/>
      <c r="W2266" s="69"/>
      <c r="X2266" s="69"/>
      <c r="Y2266" s="69"/>
      <c r="Z2266" s="69"/>
      <c r="AA2266" s="69"/>
      <c r="AB2266" s="69"/>
      <c r="AC2266" s="69"/>
      <c r="AD2266" s="69"/>
      <c r="AE2266" s="69"/>
      <c r="AF2266" s="69"/>
      <c r="AG2266" s="69"/>
      <c r="AH2266" s="69"/>
      <c r="AI2266" s="69"/>
      <c r="AJ2266" s="69"/>
      <c r="AK2266" s="69"/>
      <c r="AL2266" s="69"/>
      <c r="AM2266" s="69"/>
      <c r="AN2266" s="69"/>
      <c r="AO2266" s="69"/>
      <c r="AP2266" s="69"/>
      <c r="AQ2266" s="69"/>
      <c r="AR2266" s="69"/>
      <c r="AS2266" s="69"/>
      <c r="AT2266" s="69"/>
      <c r="AU2266" s="69"/>
      <c r="AV2266" s="69"/>
      <c r="AW2266" s="69"/>
      <c r="AX2266" s="69"/>
      <c r="AY2266" s="69"/>
      <c r="AZ2266" s="69"/>
      <c r="BA2266" s="69"/>
      <c r="BB2266" s="69"/>
      <c r="BC2266" s="69"/>
      <c r="BD2266" s="69"/>
      <c r="BE2266" s="69"/>
      <c r="BF2266" s="69"/>
      <c r="BG2266" s="69"/>
      <c r="BH2266" s="69"/>
      <c r="BI2266" s="69"/>
      <c r="BJ2266" s="69"/>
      <c r="BK2266" s="69"/>
      <c r="BL2266" s="69"/>
      <c r="BM2266" s="69"/>
      <c r="BN2266" s="69"/>
      <c r="BO2266" s="69"/>
      <c r="BP2266" s="69"/>
      <c r="BQ2266" s="69"/>
      <c r="BR2266" s="69"/>
      <c r="BS2266" s="69"/>
      <c r="BT2266" s="69"/>
    </row>
    <row r="2267" spans="16:72" ht="12.75">
      <c r="P2267" s="69"/>
      <c r="Q2267" s="69"/>
      <c r="R2267" s="69"/>
      <c r="S2267" s="69"/>
      <c r="T2267" s="69"/>
      <c r="U2267" s="69"/>
      <c r="V2267" s="69"/>
      <c r="W2267" s="69"/>
      <c r="X2267" s="69"/>
      <c r="Y2267" s="69"/>
      <c r="Z2267" s="69"/>
      <c r="AA2267" s="69"/>
      <c r="AB2267" s="69"/>
      <c r="AC2267" s="69"/>
      <c r="AD2267" s="69"/>
      <c r="AE2267" s="69"/>
      <c r="AF2267" s="69"/>
      <c r="AG2267" s="69"/>
      <c r="AH2267" s="69"/>
      <c r="AI2267" s="69"/>
      <c r="AJ2267" s="69"/>
      <c r="AK2267" s="69"/>
      <c r="AL2267" s="69"/>
      <c r="AM2267" s="69"/>
      <c r="AN2267" s="69"/>
      <c r="AO2267" s="69"/>
      <c r="AP2267" s="69"/>
      <c r="AQ2267" s="69"/>
      <c r="AR2267" s="69"/>
      <c r="AS2267" s="69"/>
      <c r="AT2267" s="69"/>
      <c r="AU2267" s="69"/>
      <c r="AV2267" s="69"/>
      <c r="AW2267" s="69"/>
      <c r="AX2267" s="69"/>
      <c r="AY2267" s="69"/>
      <c r="AZ2267" s="69"/>
      <c r="BA2267" s="69"/>
      <c r="BB2267" s="69"/>
      <c r="BC2267" s="69"/>
      <c r="BD2267" s="69"/>
      <c r="BE2267" s="69"/>
      <c r="BF2267" s="69"/>
      <c r="BG2267" s="69"/>
      <c r="BH2267" s="69"/>
      <c r="BI2267" s="69"/>
      <c r="BJ2267" s="69"/>
      <c r="BK2267" s="69"/>
      <c r="BL2267" s="69"/>
      <c r="BM2267" s="69"/>
      <c r="BN2267" s="69"/>
      <c r="BO2267" s="69"/>
      <c r="BP2267" s="69"/>
      <c r="BQ2267" s="69"/>
      <c r="BR2267" s="69"/>
      <c r="BS2267" s="69"/>
      <c r="BT2267" s="69"/>
    </row>
    <row r="2268" spans="16:72" ht="12.75">
      <c r="P2268" s="69"/>
      <c r="Q2268" s="69"/>
      <c r="R2268" s="69"/>
      <c r="S2268" s="69"/>
      <c r="T2268" s="69"/>
      <c r="U2268" s="69"/>
      <c r="V2268" s="69"/>
      <c r="W2268" s="69"/>
      <c r="X2268" s="69"/>
      <c r="Y2268" s="69"/>
      <c r="Z2268" s="69"/>
      <c r="AA2268" s="69"/>
      <c r="AB2268" s="69"/>
      <c r="AC2268" s="69"/>
      <c r="AD2268" s="69"/>
      <c r="AE2268" s="69"/>
      <c r="AF2268" s="69"/>
      <c r="AG2268" s="69"/>
      <c r="AH2268" s="69"/>
      <c r="AI2268" s="69"/>
      <c r="AJ2268" s="69"/>
      <c r="AK2268" s="69"/>
      <c r="AL2268" s="69"/>
      <c r="AM2268" s="69"/>
      <c r="AN2268" s="69"/>
      <c r="AO2268" s="69"/>
      <c r="AP2268" s="69"/>
      <c r="AQ2268" s="69"/>
      <c r="AR2268" s="69"/>
      <c r="AS2268" s="69"/>
      <c r="AT2268" s="69"/>
      <c r="AU2268" s="69"/>
      <c r="AV2268" s="69"/>
      <c r="AW2268" s="69"/>
      <c r="AX2268" s="69"/>
      <c r="AY2268" s="69"/>
      <c r="AZ2268" s="69"/>
      <c r="BA2268" s="69"/>
      <c r="BB2268" s="69"/>
      <c r="BC2268" s="69"/>
      <c r="BD2268" s="69"/>
      <c r="BE2268" s="69"/>
      <c r="BF2268" s="69"/>
      <c r="BG2268" s="69"/>
      <c r="BH2268" s="69"/>
      <c r="BI2268" s="69"/>
      <c r="BJ2268" s="69"/>
      <c r="BK2268" s="69"/>
      <c r="BL2268" s="69"/>
      <c r="BM2268" s="69"/>
      <c r="BN2268" s="69"/>
      <c r="BO2268" s="69"/>
      <c r="BP2268" s="69"/>
      <c r="BQ2268" s="69"/>
      <c r="BR2268" s="69"/>
      <c r="BS2268" s="69"/>
      <c r="BT2268" s="69"/>
    </row>
    <row r="2269" spans="16:72" ht="12.75">
      <c r="P2269" s="69"/>
      <c r="Q2269" s="69"/>
      <c r="R2269" s="69"/>
      <c r="S2269" s="69"/>
      <c r="T2269" s="69"/>
      <c r="U2269" s="69"/>
      <c r="V2269" s="69"/>
      <c r="W2269" s="69"/>
      <c r="X2269" s="69"/>
      <c r="Y2269" s="69"/>
      <c r="Z2269" s="69"/>
      <c r="AA2269" s="69"/>
      <c r="AB2269" s="69"/>
      <c r="AC2269" s="69"/>
      <c r="AD2269" s="69"/>
      <c r="AE2269" s="69"/>
      <c r="AF2269" s="69"/>
      <c r="AG2269" s="69"/>
      <c r="AH2269" s="69"/>
      <c r="AI2269" s="69"/>
      <c r="AJ2269" s="69"/>
      <c r="AK2269" s="69"/>
      <c r="AL2269" s="69"/>
      <c r="AM2269" s="69"/>
      <c r="AN2269" s="69"/>
      <c r="AO2269" s="69"/>
      <c r="AP2269" s="69"/>
      <c r="AQ2269" s="69"/>
      <c r="AR2269" s="69"/>
      <c r="AS2269" s="69"/>
      <c r="AT2269" s="69"/>
      <c r="AU2269" s="69"/>
      <c r="AV2269" s="69"/>
      <c r="AW2269" s="69"/>
      <c r="AX2269" s="69"/>
      <c r="AY2269" s="69"/>
      <c r="AZ2269" s="69"/>
      <c r="BA2269" s="69"/>
      <c r="BB2269" s="69"/>
      <c r="BC2269" s="69"/>
      <c r="BD2269" s="69"/>
      <c r="BE2269" s="69"/>
      <c r="BF2269" s="69"/>
      <c r="BG2269" s="69"/>
      <c r="BH2269" s="69"/>
      <c r="BI2269" s="69"/>
      <c r="BJ2269" s="69"/>
      <c r="BK2269" s="69"/>
      <c r="BL2269" s="69"/>
      <c r="BM2269" s="69"/>
      <c r="BN2269" s="69"/>
      <c r="BO2269" s="69"/>
      <c r="BP2269" s="69"/>
      <c r="BQ2269" s="69"/>
      <c r="BR2269" s="69"/>
      <c r="BS2269" s="69"/>
      <c r="BT2269" s="69"/>
    </row>
    <row r="2270" spans="16:72" ht="12.75">
      <c r="P2270" s="69"/>
      <c r="Q2270" s="69"/>
      <c r="R2270" s="69"/>
      <c r="S2270" s="69"/>
      <c r="T2270" s="69"/>
      <c r="U2270" s="69"/>
      <c r="V2270" s="69"/>
      <c r="W2270" s="69"/>
      <c r="X2270" s="69"/>
      <c r="Y2270" s="69"/>
      <c r="Z2270" s="69"/>
      <c r="AA2270" s="69"/>
      <c r="AB2270" s="69"/>
      <c r="AC2270" s="69"/>
      <c r="AD2270" s="69"/>
      <c r="AE2270" s="69"/>
      <c r="AF2270" s="69"/>
      <c r="AG2270" s="69"/>
      <c r="AH2270" s="69"/>
      <c r="AI2270" s="69"/>
      <c r="AJ2270" s="69"/>
      <c r="AK2270" s="69"/>
      <c r="AL2270" s="69"/>
      <c r="AM2270" s="69"/>
      <c r="AN2270" s="69"/>
      <c r="AO2270" s="69"/>
      <c r="AP2270" s="69"/>
      <c r="AQ2270" s="69"/>
      <c r="AR2270" s="69"/>
      <c r="AS2270" s="69"/>
      <c r="AT2270" s="69"/>
      <c r="AU2270" s="69"/>
      <c r="AV2270" s="69"/>
      <c r="AW2270" s="69"/>
      <c r="AX2270" s="69"/>
      <c r="AY2270" s="69"/>
      <c r="AZ2270" s="69"/>
      <c r="BA2270" s="69"/>
      <c r="BB2270" s="69"/>
      <c r="BC2270" s="69"/>
      <c r="BD2270" s="69"/>
      <c r="BE2270" s="69"/>
      <c r="BF2270" s="69"/>
      <c r="BG2270" s="69"/>
      <c r="BH2270" s="69"/>
      <c r="BI2270" s="69"/>
      <c r="BJ2270" s="69"/>
      <c r="BK2270" s="69"/>
      <c r="BL2270" s="69"/>
      <c r="BM2270" s="69"/>
      <c r="BN2270" s="69"/>
      <c r="BO2270" s="69"/>
      <c r="BP2270" s="69"/>
      <c r="BQ2270" s="69"/>
      <c r="BR2270" s="69"/>
      <c r="BS2270" s="69"/>
      <c r="BT2270" s="69"/>
    </row>
    <row r="2271" spans="16:72" ht="12.75">
      <c r="P2271" s="69"/>
      <c r="Q2271" s="69"/>
      <c r="R2271" s="69"/>
      <c r="S2271" s="69"/>
      <c r="T2271" s="69"/>
      <c r="U2271" s="69"/>
      <c r="V2271" s="69"/>
      <c r="W2271" s="69"/>
      <c r="X2271" s="69"/>
      <c r="Y2271" s="69"/>
      <c r="Z2271" s="69"/>
      <c r="AA2271" s="69"/>
      <c r="AB2271" s="69"/>
      <c r="AC2271" s="69"/>
      <c r="AD2271" s="69"/>
      <c r="AE2271" s="69"/>
      <c r="AF2271" s="69"/>
      <c r="AG2271" s="69"/>
      <c r="AH2271" s="69"/>
      <c r="AI2271" s="69"/>
      <c r="AJ2271" s="69"/>
      <c r="AK2271" s="69"/>
      <c r="AL2271" s="69"/>
      <c r="AM2271" s="69"/>
      <c r="AN2271" s="69"/>
      <c r="AO2271" s="69"/>
      <c r="AP2271" s="69"/>
      <c r="AQ2271" s="69"/>
      <c r="AR2271" s="69"/>
      <c r="AS2271" s="69"/>
      <c r="AT2271" s="69"/>
      <c r="AU2271" s="69"/>
      <c r="AV2271" s="69"/>
      <c r="AW2271" s="69"/>
      <c r="AX2271" s="69"/>
      <c r="AY2271" s="69"/>
      <c r="AZ2271" s="69"/>
      <c r="BA2271" s="69"/>
      <c r="BB2271" s="69"/>
      <c r="BC2271" s="69"/>
      <c r="BD2271" s="69"/>
      <c r="BE2271" s="69"/>
      <c r="BF2271" s="69"/>
      <c r="BG2271" s="69"/>
      <c r="BH2271" s="69"/>
      <c r="BI2271" s="69"/>
      <c r="BJ2271" s="69"/>
      <c r="BK2271" s="69"/>
      <c r="BL2271" s="69"/>
      <c r="BM2271" s="69"/>
      <c r="BN2271" s="69"/>
      <c r="BO2271" s="69"/>
      <c r="BP2271" s="69"/>
      <c r="BQ2271" s="69"/>
      <c r="BR2271" s="69"/>
      <c r="BS2271" s="69"/>
      <c r="BT2271" s="69"/>
    </row>
    <row r="2272" spans="16:72" ht="12.75">
      <c r="P2272" s="69"/>
      <c r="Q2272" s="69"/>
      <c r="R2272" s="69"/>
      <c r="S2272" s="69"/>
      <c r="T2272" s="69"/>
      <c r="U2272" s="69"/>
      <c r="V2272" s="69"/>
      <c r="W2272" s="69"/>
      <c r="X2272" s="69"/>
      <c r="Y2272" s="69"/>
      <c r="Z2272" s="69"/>
      <c r="AA2272" s="69"/>
      <c r="AB2272" s="69"/>
      <c r="AC2272" s="69"/>
      <c r="AD2272" s="69"/>
      <c r="AE2272" s="69"/>
      <c r="AF2272" s="69"/>
      <c r="AG2272" s="69"/>
      <c r="AH2272" s="69"/>
      <c r="AI2272" s="69"/>
      <c r="AJ2272" s="69"/>
      <c r="AK2272" s="69"/>
      <c r="AL2272" s="69"/>
      <c r="AM2272" s="69"/>
      <c r="AN2272" s="69"/>
      <c r="AO2272" s="69"/>
      <c r="AP2272" s="69"/>
      <c r="AQ2272" s="69"/>
      <c r="AR2272" s="69"/>
      <c r="AS2272" s="69"/>
      <c r="AT2272" s="69"/>
      <c r="AU2272" s="69"/>
      <c r="AV2272" s="69"/>
      <c r="AW2272" s="69"/>
      <c r="AX2272" s="69"/>
      <c r="AY2272" s="69"/>
      <c r="AZ2272" s="69"/>
      <c r="BA2272" s="69"/>
      <c r="BB2272" s="69"/>
      <c r="BC2272" s="69"/>
      <c r="BD2272" s="69"/>
      <c r="BE2272" s="69"/>
      <c r="BF2272" s="69"/>
      <c r="BG2272" s="69"/>
      <c r="BH2272" s="69"/>
      <c r="BI2272" s="69"/>
      <c r="BJ2272" s="69"/>
      <c r="BK2272" s="69"/>
      <c r="BL2272" s="69"/>
      <c r="BM2272" s="69"/>
      <c r="BN2272" s="69"/>
      <c r="BO2272" s="69"/>
      <c r="BP2272" s="69"/>
      <c r="BQ2272" s="69"/>
      <c r="BR2272" s="69"/>
      <c r="BS2272" s="69"/>
      <c r="BT2272" s="69"/>
    </row>
    <row r="2273" spans="16:72" ht="12.75">
      <c r="P2273" s="69"/>
      <c r="Q2273" s="69"/>
      <c r="R2273" s="69"/>
      <c r="S2273" s="69"/>
      <c r="T2273" s="69"/>
      <c r="U2273" s="69"/>
      <c r="V2273" s="69"/>
      <c r="W2273" s="69"/>
      <c r="X2273" s="69"/>
      <c r="Y2273" s="69"/>
      <c r="Z2273" s="69"/>
      <c r="AA2273" s="69"/>
      <c r="AB2273" s="69"/>
      <c r="AC2273" s="69"/>
      <c r="AD2273" s="69"/>
      <c r="AE2273" s="69"/>
      <c r="AF2273" s="69"/>
      <c r="AG2273" s="69"/>
      <c r="AH2273" s="69"/>
      <c r="AI2273" s="69"/>
      <c r="AJ2273" s="69"/>
      <c r="AK2273" s="69"/>
      <c r="AL2273" s="69"/>
      <c r="AM2273" s="69"/>
      <c r="AN2273" s="69"/>
      <c r="AO2273" s="69"/>
      <c r="AP2273" s="69"/>
      <c r="AQ2273" s="69"/>
      <c r="AR2273" s="69"/>
      <c r="AS2273" s="69"/>
      <c r="AT2273" s="69"/>
      <c r="AU2273" s="69"/>
      <c r="AV2273" s="69"/>
      <c r="AW2273" s="69"/>
      <c r="AX2273" s="69"/>
      <c r="AY2273" s="69"/>
      <c r="AZ2273" s="69"/>
      <c r="BA2273" s="69"/>
      <c r="BB2273" s="69"/>
      <c r="BC2273" s="69"/>
      <c r="BD2273" s="69"/>
      <c r="BE2273" s="69"/>
      <c r="BF2273" s="69"/>
      <c r="BG2273" s="69"/>
      <c r="BH2273" s="69"/>
      <c r="BI2273" s="69"/>
      <c r="BJ2273" s="69"/>
      <c r="BK2273" s="69"/>
      <c r="BL2273" s="69"/>
      <c r="BM2273" s="69"/>
      <c r="BN2273" s="69"/>
      <c r="BO2273" s="69"/>
      <c r="BP2273" s="69"/>
      <c r="BQ2273" s="69"/>
      <c r="BR2273" s="69"/>
      <c r="BS2273" s="69"/>
      <c r="BT2273" s="69"/>
    </row>
    <row r="2274" spans="16:72" ht="12.75">
      <c r="P2274" s="69"/>
      <c r="Q2274" s="69"/>
      <c r="R2274" s="69"/>
      <c r="S2274" s="69"/>
      <c r="T2274" s="69"/>
      <c r="U2274" s="69"/>
      <c r="V2274" s="69"/>
      <c r="W2274" s="69"/>
      <c r="X2274" s="69"/>
      <c r="Y2274" s="69"/>
      <c r="Z2274" s="69"/>
      <c r="AA2274" s="69"/>
      <c r="AB2274" s="69"/>
      <c r="AC2274" s="69"/>
      <c r="AD2274" s="69"/>
      <c r="AE2274" s="69"/>
      <c r="AF2274" s="69"/>
      <c r="AG2274" s="69"/>
      <c r="AH2274" s="69"/>
      <c r="AI2274" s="69"/>
      <c r="AJ2274" s="69"/>
      <c r="AK2274" s="69"/>
      <c r="AL2274" s="69"/>
      <c r="AM2274" s="69"/>
      <c r="AN2274" s="69"/>
      <c r="AO2274" s="69"/>
      <c r="AP2274" s="69"/>
      <c r="AQ2274" s="69"/>
      <c r="AR2274" s="69"/>
      <c r="AS2274" s="69"/>
      <c r="AT2274" s="69"/>
      <c r="AU2274" s="69"/>
      <c r="AV2274" s="69"/>
      <c r="AW2274" s="69"/>
      <c r="AX2274" s="69"/>
      <c r="AY2274" s="69"/>
      <c r="AZ2274" s="69"/>
      <c r="BA2274" s="69"/>
      <c r="BB2274" s="69"/>
      <c r="BC2274" s="69"/>
      <c r="BD2274" s="69"/>
      <c r="BE2274" s="69"/>
      <c r="BF2274" s="69"/>
      <c r="BG2274" s="69"/>
      <c r="BH2274" s="69"/>
      <c r="BI2274" s="69"/>
      <c r="BJ2274" s="69"/>
      <c r="BK2274" s="69"/>
      <c r="BL2274" s="69"/>
      <c r="BM2274" s="69"/>
      <c r="BN2274" s="69"/>
      <c r="BO2274" s="69"/>
      <c r="BP2274" s="69"/>
      <c r="BQ2274" s="69"/>
      <c r="BR2274" s="69"/>
      <c r="BS2274" s="69"/>
      <c r="BT2274" s="69"/>
    </row>
    <row r="2275" spans="16:72" ht="12.75">
      <c r="P2275" s="69"/>
      <c r="Q2275" s="69"/>
      <c r="R2275" s="69"/>
      <c r="S2275" s="69"/>
      <c r="T2275" s="69"/>
      <c r="U2275" s="69"/>
      <c r="V2275" s="69"/>
      <c r="W2275" s="69"/>
      <c r="X2275" s="69"/>
      <c r="Y2275" s="69"/>
      <c r="Z2275" s="69"/>
      <c r="AA2275" s="69"/>
      <c r="AB2275" s="69"/>
      <c r="AC2275" s="69"/>
      <c r="AD2275" s="69"/>
      <c r="AE2275" s="69"/>
      <c r="AF2275" s="69"/>
      <c r="AG2275" s="69"/>
      <c r="AH2275" s="69"/>
      <c r="AI2275" s="69"/>
      <c r="AJ2275" s="69"/>
      <c r="AK2275" s="69"/>
      <c r="AL2275" s="69"/>
      <c r="AM2275" s="69"/>
      <c r="AN2275" s="69"/>
      <c r="AO2275" s="69"/>
      <c r="AP2275" s="69"/>
      <c r="AQ2275" s="69"/>
      <c r="AR2275" s="69"/>
      <c r="AS2275" s="69"/>
      <c r="AT2275" s="69"/>
      <c r="AU2275" s="69"/>
      <c r="AV2275" s="69"/>
      <c r="AW2275" s="69"/>
      <c r="AX2275" s="69"/>
      <c r="AY2275" s="69"/>
      <c r="AZ2275" s="69"/>
      <c r="BA2275" s="69"/>
      <c r="BB2275" s="69"/>
      <c r="BC2275" s="69"/>
      <c r="BD2275" s="69"/>
      <c r="BE2275" s="69"/>
      <c r="BF2275" s="69"/>
      <c r="BG2275" s="69"/>
      <c r="BH2275" s="69"/>
      <c r="BI2275" s="69"/>
      <c r="BJ2275" s="69"/>
      <c r="BK2275" s="69"/>
      <c r="BL2275" s="69"/>
      <c r="BM2275" s="69"/>
      <c r="BN2275" s="69"/>
      <c r="BO2275" s="69"/>
      <c r="BP2275" s="69"/>
      <c r="BQ2275" s="69"/>
      <c r="BR2275" s="69"/>
      <c r="BS2275" s="69"/>
      <c r="BT2275" s="69"/>
    </row>
    <row r="2276" spans="16:72" ht="12.75">
      <c r="P2276" s="69"/>
      <c r="Q2276" s="69"/>
      <c r="R2276" s="69"/>
      <c r="S2276" s="69"/>
      <c r="T2276" s="69"/>
      <c r="U2276" s="69"/>
      <c r="V2276" s="69"/>
      <c r="W2276" s="69"/>
      <c r="X2276" s="69"/>
      <c r="Y2276" s="69"/>
      <c r="Z2276" s="69"/>
      <c r="AA2276" s="69"/>
      <c r="AB2276" s="69"/>
      <c r="AC2276" s="69"/>
      <c r="AD2276" s="69"/>
      <c r="AE2276" s="69"/>
      <c r="AF2276" s="69"/>
      <c r="AG2276" s="69"/>
      <c r="AH2276" s="69"/>
      <c r="AI2276" s="69"/>
      <c r="AJ2276" s="69"/>
      <c r="AK2276" s="69"/>
      <c r="AL2276" s="69"/>
      <c r="AM2276" s="69"/>
      <c r="AN2276" s="69"/>
      <c r="AO2276" s="69"/>
      <c r="AP2276" s="69"/>
      <c r="AQ2276" s="69"/>
      <c r="AR2276" s="69"/>
      <c r="AS2276" s="69"/>
      <c r="AT2276" s="69"/>
      <c r="AU2276" s="69"/>
      <c r="AV2276" s="69"/>
      <c r="AW2276" s="69"/>
      <c r="AX2276" s="69"/>
      <c r="AY2276" s="69"/>
      <c r="AZ2276" s="69"/>
      <c r="BA2276" s="69"/>
      <c r="BB2276" s="69"/>
      <c r="BC2276" s="69"/>
      <c r="BD2276" s="69"/>
      <c r="BE2276" s="69"/>
      <c r="BF2276" s="69"/>
      <c r="BG2276" s="69"/>
      <c r="BH2276" s="69"/>
      <c r="BI2276" s="69"/>
      <c r="BJ2276" s="69"/>
      <c r="BK2276" s="69"/>
      <c r="BL2276" s="69"/>
      <c r="BM2276" s="69"/>
      <c r="BN2276" s="69"/>
      <c r="BO2276" s="69"/>
      <c r="BP2276" s="69"/>
      <c r="BQ2276" s="69"/>
      <c r="BR2276" s="69"/>
      <c r="BS2276" s="69"/>
      <c r="BT2276" s="69"/>
    </row>
    <row r="2277" spans="16:72" ht="12.75">
      <c r="P2277" s="69"/>
      <c r="Q2277" s="69"/>
      <c r="R2277" s="69"/>
      <c r="S2277" s="69"/>
      <c r="T2277" s="69"/>
      <c r="U2277" s="69"/>
      <c r="V2277" s="69"/>
      <c r="W2277" s="69"/>
      <c r="X2277" s="69"/>
      <c r="Y2277" s="69"/>
      <c r="Z2277" s="69"/>
      <c r="AA2277" s="69"/>
      <c r="AB2277" s="69"/>
      <c r="AC2277" s="69"/>
      <c r="AD2277" s="69"/>
      <c r="AE2277" s="69"/>
      <c r="AF2277" s="69"/>
      <c r="AG2277" s="69"/>
      <c r="AH2277" s="69"/>
      <c r="AI2277" s="69"/>
      <c r="AJ2277" s="69"/>
      <c r="AK2277" s="69"/>
      <c r="AL2277" s="69"/>
      <c r="AM2277" s="69"/>
      <c r="AN2277" s="69"/>
      <c r="AO2277" s="69"/>
      <c r="AP2277" s="69"/>
      <c r="AQ2277" s="69"/>
      <c r="AR2277" s="69"/>
      <c r="AS2277" s="69"/>
      <c r="AT2277" s="69"/>
      <c r="AU2277" s="69"/>
      <c r="AV2277" s="69"/>
      <c r="AW2277" s="69"/>
      <c r="AX2277" s="69"/>
      <c r="AY2277" s="69"/>
      <c r="AZ2277" s="69"/>
      <c r="BA2277" s="69"/>
      <c r="BB2277" s="69"/>
      <c r="BC2277" s="69"/>
      <c r="BD2277" s="69"/>
      <c r="BE2277" s="69"/>
      <c r="BF2277" s="69"/>
      <c r="BG2277" s="69"/>
      <c r="BH2277" s="69"/>
      <c r="BI2277" s="69"/>
      <c r="BJ2277" s="69"/>
      <c r="BK2277" s="69"/>
      <c r="BL2277" s="69"/>
      <c r="BM2277" s="69"/>
      <c r="BN2277" s="69"/>
      <c r="BO2277" s="69"/>
      <c r="BP2277" s="69"/>
      <c r="BQ2277" s="69"/>
      <c r="BR2277" s="69"/>
      <c r="BS2277" s="69"/>
      <c r="BT2277" s="69"/>
    </row>
    <row r="2278" spans="16:72" ht="12.75">
      <c r="P2278" s="69"/>
      <c r="Q2278" s="69"/>
      <c r="R2278" s="69"/>
      <c r="S2278" s="69"/>
      <c r="T2278" s="69"/>
      <c r="U2278" s="69"/>
      <c r="V2278" s="69"/>
      <c r="W2278" s="69"/>
      <c r="X2278" s="69"/>
      <c r="Y2278" s="69"/>
      <c r="Z2278" s="69"/>
      <c r="AA2278" s="69"/>
      <c r="AB2278" s="69"/>
      <c r="AC2278" s="69"/>
      <c r="AD2278" s="69"/>
      <c r="AE2278" s="69"/>
      <c r="AF2278" s="69"/>
      <c r="AG2278" s="69"/>
      <c r="AH2278" s="69"/>
      <c r="AI2278" s="69"/>
      <c r="AJ2278" s="69"/>
      <c r="AK2278" s="69"/>
      <c r="AL2278" s="69"/>
      <c r="AM2278" s="69"/>
      <c r="AN2278" s="69"/>
      <c r="AO2278" s="69"/>
      <c r="AP2278" s="69"/>
      <c r="AQ2278" s="69"/>
      <c r="AR2278" s="69"/>
      <c r="AS2278" s="69"/>
      <c r="AT2278" s="69"/>
      <c r="AU2278" s="69"/>
      <c r="AV2278" s="69"/>
      <c r="AW2278" s="69"/>
      <c r="AX2278" s="69"/>
      <c r="AY2278" s="69"/>
      <c r="AZ2278" s="69"/>
      <c r="BA2278" s="69"/>
      <c r="BB2278" s="69"/>
      <c r="BC2278" s="69"/>
      <c r="BD2278" s="69"/>
      <c r="BE2278" s="69"/>
      <c r="BF2278" s="69"/>
      <c r="BG2278" s="69"/>
      <c r="BH2278" s="69"/>
      <c r="BI2278" s="69"/>
      <c r="BJ2278" s="69"/>
      <c r="BK2278" s="69"/>
      <c r="BL2278" s="69"/>
      <c r="BM2278" s="69"/>
      <c r="BN2278" s="69"/>
      <c r="BO2278" s="69"/>
      <c r="BP2278" s="69"/>
      <c r="BQ2278" s="69"/>
      <c r="BR2278" s="69"/>
      <c r="BS2278" s="69"/>
      <c r="BT2278" s="69"/>
    </row>
    <row r="2279" spans="16:72" ht="12.75">
      <c r="P2279" s="69"/>
      <c r="Q2279" s="69"/>
      <c r="R2279" s="69"/>
      <c r="S2279" s="69"/>
      <c r="T2279" s="69"/>
      <c r="U2279" s="69"/>
      <c r="V2279" s="69"/>
      <c r="W2279" s="69"/>
      <c r="X2279" s="69"/>
      <c r="Y2279" s="69"/>
      <c r="Z2279" s="69"/>
      <c r="AA2279" s="69"/>
      <c r="AB2279" s="69"/>
      <c r="AC2279" s="69"/>
      <c r="AD2279" s="69"/>
      <c r="AE2279" s="69"/>
      <c r="AF2279" s="69"/>
      <c r="AG2279" s="69"/>
      <c r="AH2279" s="69"/>
      <c r="AI2279" s="69"/>
      <c r="AJ2279" s="69"/>
      <c r="AK2279" s="69"/>
      <c r="AL2279" s="69"/>
      <c r="AM2279" s="69"/>
      <c r="AN2279" s="69"/>
      <c r="AO2279" s="69"/>
      <c r="AP2279" s="69"/>
      <c r="AQ2279" s="69"/>
      <c r="AR2279" s="69"/>
      <c r="AS2279" s="69"/>
      <c r="AT2279" s="69"/>
      <c r="AU2279" s="69"/>
      <c r="AV2279" s="69"/>
      <c r="AW2279" s="69"/>
      <c r="AX2279" s="69"/>
      <c r="AY2279" s="69"/>
      <c r="AZ2279" s="69"/>
      <c r="BA2279" s="69"/>
      <c r="BB2279" s="69"/>
      <c r="BC2279" s="69"/>
      <c r="BD2279" s="69"/>
      <c r="BE2279" s="69"/>
      <c r="BF2279" s="69"/>
      <c r="BG2279" s="69"/>
      <c r="BH2279" s="69"/>
      <c r="BI2279" s="69"/>
      <c r="BJ2279" s="69"/>
      <c r="BK2279" s="69"/>
      <c r="BL2279" s="69"/>
      <c r="BM2279" s="69"/>
      <c r="BN2279" s="69"/>
      <c r="BO2279" s="69"/>
      <c r="BP2279" s="69"/>
      <c r="BQ2279" s="69"/>
      <c r="BR2279" s="69"/>
      <c r="BS2279" s="69"/>
      <c r="BT2279" s="69"/>
    </row>
    <row r="2280" spans="16:72" ht="12.75">
      <c r="P2280" s="69"/>
      <c r="Q2280" s="69"/>
      <c r="R2280" s="69"/>
      <c r="S2280" s="69"/>
      <c r="T2280" s="69"/>
      <c r="U2280" s="69"/>
      <c r="V2280" s="69"/>
      <c r="W2280" s="69"/>
      <c r="X2280" s="69"/>
      <c r="Y2280" s="69"/>
      <c r="Z2280" s="69"/>
      <c r="AA2280" s="69"/>
      <c r="AB2280" s="69"/>
      <c r="AC2280" s="69"/>
      <c r="AD2280" s="69"/>
      <c r="AE2280" s="69"/>
      <c r="AF2280" s="69"/>
      <c r="AG2280" s="69"/>
      <c r="AH2280" s="69"/>
      <c r="AI2280" s="69"/>
      <c r="AJ2280" s="69"/>
      <c r="AK2280" s="69"/>
      <c r="AL2280" s="69"/>
      <c r="AM2280" s="69"/>
      <c r="AN2280" s="69"/>
      <c r="AO2280" s="69"/>
      <c r="AP2280" s="69"/>
      <c r="AQ2280" s="69"/>
      <c r="AR2280" s="69"/>
      <c r="AS2280" s="69"/>
      <c r="AT2280" s="69"/>
      <c r="AU2280" s="69"/>
      <c r="AV2280" s="69"/>
      <c r="AW2280" s="69"/>
      <c r="AX2280" s="69"/>
      <c r="AY2280" s="69"/>
      <c r="AZ2280" s="69"/>
      <c r="BA2280" s="69"/>
      <c r="BB2280" s="69"/>
      <c r="BC2280" s="69"/>
      <c r="BD2280" s="69"/>
      <c r="BE2280" s="69"/>
      <c r="BF2280" s="69"/>
      <c r="BG2280" s="69"/>
      <c r="BH2280" s="69"/>
      <c r="BI2280" s="69"/>
      <c r="BJ2280" s="69"/>
      <c r="BK2280" s="69"/>
      <c r="BL2280" s="69"/>
      <c r="BM2280" s="69"/>
      <c r="BN2280" s="69"/>
      <c r="BO2280" s="69"/>
      <c r="BP2280" s="69"/>
      <c r="BQ2280" s="69"/>
      <c r="BR2280" s="69"/>
      <c r="BS2280" s="69"/>
      <c r="BT2280" s="69"/>
    </row>
    <row r="2281" spans="16:72" ht="12.75">
      <c r="P2281" s="69"/>
      <c r="Q2281" s="69"/>
      <c r="R2281" s="69"/>
      <c r="S2281" s="69"/>
      <c r="T2281" s="69"/>
      <c r="U2281" s="69"/>
      <c r="V2281" s="69"/>
      <c r="W2281" s="69"/>
      <c r="X2281" s="69"/>
      <c r="Y2281" s="69"/>
      <c r="Z2281" s="69"/>
      <c r="AA2281" s="69"/>
      <c r="AB2281" s="69"/>
      <c r="AC2281" s="69"/>
      <c r="AD2281" s="69"/>
      <c r="AE2281" s="69"/>
      <c r="AF2281" s="69"/>
      <c r="AG2281" s="69"/>
      <c r="AH2281" s="69"/>
      <c r="AI2281" s="69"/>
      <c r="AJ2281" s="69"/>
      <c r="AK2281" s="69"/>
      <c r="AL2281" s="69"/>
      <c r="AM2281" s="69"/>
      <c r="AN2281" s="69"/>
      <c r="AO2281" s="69"/>
      <c r="AP2281" s="69"/>
      <c r="AQ2281" s="69"/>
      <c r="AR2281" s="69"/>
      <c r="AS2281" s="69"/>
      <c r="AT2281" s="69"/>
      <c r="AU2281" s="69"/>
      <c r="AV2281" s="69"/>
      <c r="AW2281" s="69"/>
      <c r="AX2281" s="69"/>
      <c r="AY2281" s="69"/>
      <c r="AZ2281" s="69"/>
      <c r="BA2281" s="69"/>
      <c r="BB2281" s="69"/>
      <c r="BC2281" s="69"/>
      <c r="BD2281" s="69"/>
      <c r="BE2281" s="69"/>
      <c r="BF2281" s="69"/>
      <c r="BG2281" s="69"/>
      <c r="BH2281" s="69"/>
      <c r="BI2281" s="69"/>
      <c r="BJ2281" s="69"/>
      <c r="BK2281" s="69"/>
      <c r="BL2281" s="69"/>
      <c r="BM2281" s="69"/>
      <c r="BN2281" s="69"/>
      <c r="BO2281" s="69"/>
      <c r="BP2281" s="69"/>
      <c r="BQ2281" s="69"/>
      <c r="BR2281" s="69"/>
      <c r="BS2281" s="69"/>
      <c r="BT2281" s="69"/>
    </row>
    <row r="2282" spans="16:72" ht="12.75">
      <c r="P2282" s="69"/>
      <c r="Q2282" s="69"/>
      <c r="R2282" s="69"/>
      <c r="S2282" s="69"/>
      <c r="T2282" s="69"/>
      <c r="U2282" s="69"/>
      <c r="V2282" s="69"/>
      <c r="W2282" s="69"/>
      <c r="X2282" s="69"/>
      <c r="Y2282" s="69"/>
      <c r="Z2282" s="69"/>
      <c r="AA2282" s="69"/>
      <c r="AB2282" s="69"/>
      <c r="AC2282" s="69"/>
      <c r="AD2282" s="69"/>
      <c r="AE2282" s="69"/>
      <c r="AF2282" s="69"/>
      <c r="AG2282" s="69"/>
      <c r="AH2282" s="69"/>
      <c r="AI2282" s="69"/>
      <c r="AJ2282" s="69"/>
      <c r="AK2282" s="69"/>
      <c r="AL2282" s="69"/>
      <c r="AM2282" s="69"/>
      <c r="AN2282" s="69"/>
      <c r="AO2282" s="69"/>
      <c r="AP2282" s="69"/>
      <c r="AQ2282" s="69"/>
      <c r="AR2282" s="69"/>
      <c r="AS2282" s="69"/>
      <c r="AT2282" s="69"/>
      <c r="AU2282" s="69"/>
      <c r="AV2282" s="69"/>
      <c r="AW2282" s="69"/>
      <c r="AX2282" s="69"/>
      <c r="AY2282" s="69"/>
      <c r="AZ2282" s="69"/>
      <c r="BA2282" s="69"/>
      <c r="BB2282" s="69"/>
      <c r="BC2282" s="69"/>
      <c r="BD2282" s="69"/>
      <c r="BE2282" s="69"/>
      <c r="BF2282" s="69"/>
      <c r="BG2282" s="69"/>
      <c r="BH2282" s="69"/>
      <c r="BI2282" s="69"/>
      <c r="BJ2282" s="69"/>
      <c r="BK2282" s="69"/>
      <c r="BL2282" s="69"/>
      <c r="BM2282" s="69"/>
      <c r="BN2282" s="69"/>
      <c r="BO2282" s="69"/>
      <c r="BP2282" s="69"/>
      <c r="BQ2282" s="69"/>
      <c r="BR2282" s="69"/>
      <c r="BS2282" s="69"/>
      <c r="BT2282" s="69"/>
    </row>
    <row r="2283" spans="16:72" ht="12.75">
      <c r="P2283" s="69"/>
      <c r="Q2283" s="69"/>
      <c r="R2283" s="69"/>
      <c r="S2283" s="69"/>
      <c r="T2283" s="69"/>
      <c r="U2283" s="69"/>
      <c r="V2283" s="69"/>
      <c r="W2283" s="69"/>
      <c r="X2283" s="69"/>
      <c r="Y2283" s="69"/>
      <c r="Z2283" s="69"/>
      <c r="AA2283" s="69"/>
      <c r="AB2283" s="69"/>
      <c r="AC2283" s="69"/>
      <c r="AD2283" s="69"/>
      <c r="AE2283" s="69"/>
      <c r="AF2283" s="69"/>
      <c r="AG2283" s="69"/>
      <c r="AH2283" s="69"/>
      <c r="AI2283" s="69"/>
      <c r="AJ2283" s="69"/>
      <c r="AK2283" s="69"/>
      <c r="AL2283" s="69"/>
      <c r="AM2283" s="69"/>
      <c r="AN2283" s="69"/>
      <c r="AO2283" s="69"/>
      <c r="AP2283" s="69"/>
      <c r="AQ2283" s="69"/>
      <c r="AR2283" s="69"/>
      <c r="AS2283" s="69"/>
      <c r="AT2283" s="69"/>
      <c r="AU2283" s="69"/>
      <c r="AV2283" s="69"/>
      <c r="AW2283" s="69"/>
      <c r="AX2283" s="69"/>
      <c r="AY2283" s="69"/>
      <c r="AZ2283" s="69"/>
      <c r="BA2283" s="69"/>
      <c r="BB2283" s="69"/>
      <c r="BC2283" s="69"/>
      <c r="BD2283" s="69"/>
      <c r="BE2283" s="69"/>
      <c r="BF2283" s="69"/>
      <c r="BG2283" s="69"/>
      <c r="BH2283" s="69"/>
      <c r="BI2283" s="69"/>
      <c r="BJ2283" s="69"/>
      <c r="BK2283" s="69"/>
      <c r="BL2283" s="69"/>
      <c r="BM2283" s="69"/>
      <c r="BN2283" s="69"/>
      <c r="BO2283" s="69"/>
      <c r="BP2283" s="69"/>
      <c r="BQ2283" s="69"/>
      <c r="BR2283" s="69"/>
      <c r="BS2283" s="69"/>
      <c r="BT2283" s="69"/>
    </row>
    <row r="2284" spans="16:72" ht="12.75">
      <c r="P2284" s="69"/>
      <c r="Q2284" s="69"/>
      <c r="R2284" s="69"/>
      <c r="S2284" s="69"/>
      <c r="T2284" s="69"/>
      <c r="U2284" s="69"/>
      <c r="V2284" s="69"/>
      <c r="W2284" s="69"/>
      <c r="X2284" s="69"/>
      <c r="Y2284" s="69"/>
      <c r="Z2284" s="69"/>
      <c r="AA2284" s="69"/>
      <c r="AB2284" s="69"/>
      <c r="AC2284" s="69"/>
      <c r="AD2284" s="69"/>
      <c r="AE2284" s="69"/>
      <c r="AF2284" s="69"/>
      <c r="AG2284" s="69"/>
      <c r="AH2284" s="69"/>
      <c r="AI2284" s="69"/>
      <c r="AJ2284" s="69"/>
      <c r="AK2284" s="69"/>
      <c r="AL2284" s="69"/>
      <c r="AM2284" s="69"/>
      <c r="AN2284" s="69"/>
      <c r="AO2284" s="69"/>
      <c r="AP2284" s="69"/>
      <c r="AQ2284" s="69"/>
      <c r="AR2284" s="69"/>
      <c r="AS2284" s="69"/>
      <c r="AT2284" s="69"/>
      <c r="AU2284" s="69"/>
      <c r="AV2284" s="69"/>
      <c r="AW2284" s="69"/>
      <c r="AX2284" s="69"/>
      <c r="AY2284" s="69"/>
      <c r="AZ2284" s="69"/>
      <c r="BA2284" s="69"/>
      <c r="BB2284" s="69"/>
      <c r="BC2284" s="69"/>
      <c r="BD2284" s="69"/>
      <c r="BE2284" s="69"/>
      <c r="BF2284" s="69"/>
      <c r="BG2284" s="69"/>
      <c r="BH2284" s="69"/>
      <c r="BI2284" s="69"/>
      <c r="BJ2284" s="69"/>
      <c r="BK2284" s="69"/>
      <c r="BL2284" s="69"/>
      <c r="BM2284" s="69"/>
      <c r="BN2284" s="69"/>
      <c r="BO2284" s="69"/>
      <c r="BP2284" s="69"/>
      <c r="BQ2284" s="69"/>
      <c r="BR2284" s="69"/>
      <c r="BS2284" s="69"/>
      <c r="BT2284" s="69"/>
    </row>
    <row r="2285" spans="16:72" ht="12.75">
      <c r="P2285" s="69"/>
      <c r="Q2285" s="69"/>
      <c r="R2285" s="69"/>
      <c r="S2285" s="69"/>
      <c r="T2285" s="69"/>
      <c r="U2285" s="69"/>
      <c r="V2285" s="69"/>
      <c r="W2285" s="69"/>
      <c r="X2285" s="69"/>
      <c r="Y2285" s="69"/>
      <c r="Z2285" s="69"/>
      <c r="AA2285" s="69"/>
      <c r="AB2285" s="69"/>
      <c r="AC2285" s="69"/>
      <c r="AD2285" s="69"/>
      <c r="AE2285" s="69"/>
      <c r="AF2285" s="69"/>
      <c r="AG2285" s="69"/>
      <c r="AH2285" s="69"/>
      <c r="AI2285" s="69"/>
      <c r="AJ2285" s="69"/>
      <c r="AK2285" s="69"/>
      <c r="AL2285" s="69"/>
      <c r="AM2285" s="69"/>
      <c r="AN2285" s="69"/>
      <c r="AO2285" s="69"/>
      <c r="AP2285" s="69"/>
      <c r="AQ2285" s="69"/>
      <c r="AR2285" s="69"/>
      <c r="AS2285" s="69"/>
      <c r="AT2285" s="69"/>
      <c r="AU2285" s="69"/>
      <c r="AV2285" s="69"/>
      <c r="AW2285" s="69"/>
      <c r="AX2285" s="69"/>
      <c r="AY2285" s="69"/>
      <c r="AZ2285" s="69"/>
      <c r="BA2285" s="69"/>
      <c r="BB2285" s="69"/>
      <c r="BC2285" s="69"/>
      <c r="BD2285" s="69"/>
      <c r="BE2285" s="69"/>
      <c r="BF2285" s="69"/>
      <c r="BG2285" s="69"/>
      <c r="BH2285" s="69"/>
      <c r="BI2285" s="69"/>
      <c r="BJ2285" s="69"/>
      <c r="BK2285" s="69"/>
      <c r="BL2285" s="69"/>
      <c r="BM2285" s="69"/>
      <c r="BN2285" s="69"/>
      <c r="BO2285" s="69"/>
      <c r="BP2285" s="69"/>
      <c r="BQ2285" s="69"/>
      <c r="BR2285" s="69"/>
      <c r="BS2285" s="69"/>
      <c r="BT2285" s="69"/>
    </row>
    <row r="2286" spans="16:72" ht="12.75">
      <c r="P2286" s="69"/>
      <c r="Q2286" s="69"/>
      <c r="R2286" s="69"/>
      <c r="S2286" s="69"/>
      <c r="T2286" s="69"/>
      <c r="U2286" s="69"/>
      <c r="V2286" s="69"/>
      <c r="W2286" s="69"/>
      <c r="X2286" s="69"/>
      <c r="Y2286" s="69"/>
      <c r="Z2286" s="69"/>
      <c r="AA2286" s="69"/>
      <c r="AB2286" s="69"/>
      <c r="AC2286" s="69"/>
      <c r="AD2286" s="69"/>
      <c r="AE2286" s="69"/>
      <c r="AF2286" s="69"/>
      <c r="AG2286" s="69"/>
      <c r="AH2286" s="69"/>
      <c r="AI2286" s="69"/>
      <c r="AJ2286" s="69"/>
      <c r="AK2286" s="69"/>
      <c r="AL2286" s="69"/>
      <c r="AM2286" s="69"/>
      <c r="AN2286" s="69"/>
      <c r="AO2286" s="69"/>
      <c r="AP2286" s="69"/>
      <c r="AQ2286" s="69"/>
      <c r="AR2286" s="69"/>
      <c r="AS2286" s="69"/>
      <c r="AT2286" s="69"/>
      <c r="AU2286" s="69"/>
      <c r="AV2286" s="69"/>
      <c r="AW2286" s="69"/>
      <c r="AX2286" s="69"/>
      <c r="AY2286" s="69"/>
      <c r="AZ2286" s="69"/>
      <c r="BA2286" s="69"/>
      <c r="BB2286" s="69"/>
      <c r="BC2286" s="69"/>
      <c r="BD2286" s="69"/>
      <c r="BE2286" s="69"/>
      <c r="BF2286" s="69"/>
      <c r="BG2286" s="69"/>
      <c r="BH2286" s="69"/>
      <c r="BI2286" s="69"/>
      <c r="BJ2286" s="69"/>
      <c r="BK2286" s="69"/>
      <c r="BL2286" s="69"/>
      <c r="BM2286" s="69"/>
      <c r="BN2286" s="69"/>
      <c r="BO2286" s="69"/>
      <c r="BP2286" s="69"/>
      <c r="BQ2286" s="69"/>
      <c r="BR2286" s="69"/>
      <c r="BS2286" s="69"/>
      <c r="BT2286" s="69"/>
    </row>
    <row r="2287" spans="16:72" ht="12.75">
      <c r="P2287" s="69"/>
      <c r="Q2287" s="69"/>
      <c r="R2287" s="69"/>
      <c r="S2287" s="69"/>
      <c r="T2287" s="69"/>
      <c r="U2287" s="69"/>
      <c r="V2287" s="69"/>
      <c r="W2287" s="69"/>
      <c r="X2287" s="69"/>
      <c r="Y2287" s="69"/>
      <c r="Z2287" s="69"/>
      <c r="AA2287" s="69"/>
      <c r="AB2287" s="69"/>
      <c r="AC2287" s="69"/>
      <c r="AD2287" s="69"/>
      <c r="AE2287" s="69"/>
      <c r="AF2287" s="69"/>
      <c r="AG2287" s="69"/>
      <c r="AH2287" s="69"/>
      <c r="AI2287" s="69"/>
      <c r="AJ2287" s="69"/>
      <c r="AK2287" s="69"/>
      <c r="AL2287" s="69"/>
      <c r="AM2287" s="69"/>
      <c r="AN2287" s="69"/>
      <c r="AO2287" s="69"/>
      <c r="AP2287" s="69"/>
      <c r="AQ2287" s="69"/>
      <c r="AR2287" s="69"/>
      <c r="AS2287" s="69"/>
      <c r="AT2287" s="69"/>
      <c r="AU2287" s="69"/>
      <c r="AV2287" s="69"/>
      <c r="AW2287" s="69"/>
      <c r="AX2287" s="69"/>
      <c r="AY2287" s="69"/>
      <c r="AZ2287" s="69"/>
      <c r="BA2287" s="69"/>
      <c r="BB2287" s="69"/>
      <c r="BC2287" s="69"/>
      <c r="BD2287" s="69"/>
      <c r="BE2287" s="69"/>
      <c r="BF2287" s="69"/>
      <c r="BG2287" s="69"/>
      <c r="BH2287" s="69"/>
      <c r="BI2287" s="69"/>
      <c r="BJ2287" s="69"/>
      <c r="BK2287" s="69"/>
      <c r="BL2287" s="69"/>
      <c r="BM2287" s="69"/>
      <c r="BN2287" s="69"/>
      <c r="BO2287" s="69"/>
      <c r="BP2287" s="69"/>
      <c r="BQ2287" s="69"/>
      <c r="BR2287" s="69"/>
      <c r="BS2287" s="69"/>
      <c r="BT2287" s="69"/>
    </row>
    <row r="2288" spans="16:72" ht="12.75">
      <c r="P2288" s="69"/>
      <c r="Q2288" s="69"/>
      <c r="R2288" s="69"/>
      <c r="S2288" s="69"/>
      <c r="T2288" s="69"/>
      <c r="U2288" s="69"/>
      <c r="V2288" s="69"/>
      <c r="W2288" s="69"/>
      <c r="X2288" s="69"/>
      <c r="Y2288" s="69"/>
      <c r="Z2288" s="69"/>
      <c r="AA2288" s="69"/>
      <c r="AB2288" s="69"/>
      <c r="AC2288" s="69"/>
      <c r="AD2288" s="69"/>
      <c r="AE2288" s="69"/>
      <c r="AF2288" s="69"/>
      <c r="AG2288" s="69"/>
      <c r="AH2288" s="69"/>
      <c r="AI2288" s="69"/>
      <c r="AJ2288" s="69"/>
      <c r="AK2288" s="69"/>
      <c r="AL2288" s="69"/>
      <c r="AM2288" s="69"/>
      <c r="AN2288" s="69"/>
      <c r="AO2288" s="69"/>
      <c r="AP2288" s="69"/>
      <c r="AQ2288" s="69"/>
      <c r="AR2288" s="69"/>
      <c r="AS2288" s="69"/>
      <c r="AT2288" s="69"/>
      <c r="AU2288" s="69"/>
      <c r="AV2288" s="69"/>
      <c r="AW2288" s="69"/>
      <c r="AX2288" s="69"/>
      <c r="AY2288" s="69"/>
      <c r="AZ2288" s="69"/>
      <c r="BA2288" s="69"/>
      <c r="BB2288" s="69"/>
      <c r="BC2288" s="69"/>
      <c r="BD2288" s="69"/>
      <c r="BE2288" s="69"/>
      <c r="BF2288" s="69"/>
      <c r="BG2288" s="69"/>
      <c r="BH2288" s="69"/>
      <c r="BI2288" s="69"/>
      <c r="BJ2288" s="69"/>
      <c r="BK2288" s="69"/>
      <c r="BL2288" s="69"/>
      <c r="BM2288" s="69"/>
      <c r="BN2288" s="69"/>
      <c r="BO2288" s="69"/>
      <c r="BP2288" s="69"/>
      <c r="BQ2288" s="69"/>
      <c r="BR2288" s="69"/>
      <c r="BS2288" s="69"/>
      <c r="BT2288" s="69"/>
    </row>
    <row r="2289" spans="16:72" ht="12.75">
      <c r="P2289" s="69"/>
      <c r="Q2289" s="69"/>
      <c r="R2289" s="69"/>
      <c r="S2289" s="69"/>
      <c r="T2289" s="69"/>
      <c r="U2289" s="69"/>
      <c r="V2289" s="69"/>
      <c r="W2289" s="69"/>
      <c r="X2289" s="69"/>
      <c r="Y2289" s="69"/>
      <c r="Z2289" s="69"/>
      <c r="AA2289" s="69"/>
      <c r="AB2289" s="69"/>
      <c r="AC2289" s="69"/>
      <c r="AD2289" s="69"/>
      <c r="AE2289" s="69"/>
      <c r="AF2289" s="69"/>
      <c r="AG2289" s="69"/>
      <c r="AH2289" s="69"/>
      <c r="AI2289" s="69"/>
      <c r="AJ2289" s="69"/>
      <c r="AK2289" s="69"/>
      <c r="AL2289" s="69"/>
      <c r="AM2289" s="69"/>
      <c r="AN2289" s="69"/>
      <c r="AO2289" s="69"/>
      <c r="AP2289" s="69"/>
      <c r="AQ2289" s="69"/>
      <c r="AR2289" s="69"/>
      <c r="AS2289" s="69"/>
      <c r="AT2289" s="69"/>
      <c r="AU2289" s="69"/>
      <c r="AV2289" s="69"/>
      <c r="AW2289" s="69"/>
      <c r="AX2289" s="69"/>
      <c r="AY2289" s="69"/>
      <c r="AZ2289" s="69"/>
      <c r="BA2289" s="69"/>
      <c r="BB2289" s="69"/>
      <c r="BC2289" s="69"/>
      <c r="BD2289" s="69"/>
      <c r="BE2289" s="69"/>
      <c r="BF2289" s="69"/>
      <c r="BG2289" s="69"/>
      <c r="BH2289" s="69"/>
      <c r="BI2289" s="69"/>
      <c r="BJ2289" s="69"/>
      <c r="BK2289" s="69"/>
      <c r="BL2289" s="69"/>
      <c r="BM2289" s="69"/>
      <c r="BN2289" s="69"/>
      <c r="BO2289" s="69"/>
      <c r="BP2289" s="69"/>
      <c r="BQ2289" s="69"/>
      <c r="BR2289" s="69"/>
      <c r="BS2289" s="69"/>
      <c r="BT2289" s="69"/>
    </row>
    <row r="2290" spans="16:72" ht="12.75">
      <c r="P2290" s="69"/>
      <c r="Q2290" s="69"/>
      <c r="R2290" s="69"/>
      <c r="S2290" s="69"/>
      <c r="T2290" s="69"/>
      <c r="U2290" s="69"/>
      <c r="V2290" s="69"/>
      <c r="W2290" s="69"/>
      <c r="X2290" s="69"/>
      <c r="Y2290" s="69"/>
      <c r="Z2290" s="69"/>
      <c r="AA2290" s="69"/>
      <c r="AB2290" s="69"/>
      <c r="AC2290" s="69"/>
      <c r="AD2290" s="69"/>
      <c r="AE2290" s="69"/>
      <c r="AF2290" s="69"/>
      <c r="AG2290" s="69"/>
      <c r="AH2290" s="69"/>
      <c r="AI2290" s="69"/>
      <c r="AJ2290" s="69"/>
      <c r="AK2290" s="69"/>
      <c r="AL2290" s="69"/>
      <c r="AM2290" s="69"/>
      <c r="AN2290" s="69"/>
      <c r="AO2290" s="69"/>
      <c r="AP2290" s="69"/>
      <c r="AQ2290" s="69"/>
      <c r="AR2290" s="69"/>
      <c r="AS2290" s="69"/>
      <c r="AT2290" s="69"/>
      <c r="AU2290" s="69"/>
      <c r="AV2290" s="69"/>
      <c r="AW2290" s="69"/>
      <c r="AX2290" s="69"/>
      <c r="AY2290" s="69"/>
      <c r="AZ2290" s="69"/>
      <c r="BA2290" s="69"/>
      <c r="BB2290" s="69"/>
      <c r="BC2290" s="69"/>
      <c r="BD2290" s="69"/>
      <c r="BE2290" s="69"/>
      <c r="BF2290" s="69"/>
      <c r="BG2290" s="69"/>
      <c r="BH2290" s="69"/>
      <c r="BI2290" s="69"/>
      <c r="BJ2290" s="69"/>
      <c r="BK2290" s="69"/>
      <c r="BL2290" s="69"/>
      <c r="BM2290" s="69"/>
      <c r="BN2290" s="69"/>
      <c r="BO2290" s="69"/>
      <c r="BP2290" s="69"/>
      <c r="BQ2290" s="69"/>
      <c r="BR2290" s="69"/>
      <c r="BS2290" s="69"/>
      <c r="BT2290" s="69"/>
    </row>
    <row r="2291" spans="16:72" ht="12.75">
      <c r="P2291" s="69"/>
      <c r="Q2291" s="69"/>
      <c r="R2291" s="69"/>
      <c r="S2291" s="69"/>
      <c r="T2291" s="69"/>
      <c r="U2291" s="69"/>
      <c r="V2291" s="69"/>
      <c r="W2291" s="69"/>
      <c r="X2291" s="69"/>
      <c r="Y2291" s="69"/>
      <c r="Z2291" s="69"/>
      <c r="AA2291" s="69"/>
      <c r="AB2291" s="69"/>
      <c r="AC2291" s="69"/>
      <c r="AD2291" s="69"/>
      <c r="AE2291" s="69"/>
      <c r="AF2291" s="69"/>
      <c r="AG2291" s="69"/>
      <c r="AH2291" s="69"/>
      <c r="AI2291" s="69"/>
      <c r="AJ2291" s="69"/>
      <c r="AK2291" s="69"/>
      <c r="AL2291" s="69"/>
      <c r="AM2291" s="69"/>
      <c r="AN2291" s="69"/>
      <c r="AO2291" s="69"/>
      <c r="AP2291" s="69"/>
      <c r="AQ2291" s="69"/>
      <c r="AR2291" s="69"/>
      <c r="AS2291" s="69"/>
      <c r="AT2291" s="69"/>
      <c r="AU2291" s="69"/>
      <c r="AV2291" s="69"/>
      <c r="AW2291" s="69"/>
      <c r="AX2291" s="69"/>
      <c r="AY2291" s="69"/>
      <c r="AZ2291" s="69"/>
      <c r="BA2291" s="69"/>
      <c r="BB2291" s="69"/>
      <c r="BC2291" s="69"/>
      <c r="BD2291" s="69"/>
      <c r="BE2291" s="69"/>
      <c r="BF2291" s="69"/>
      <c r="BG2291" s="69"/>
      <c r="BH2291" s="69"/>
      <c r="BI2291" s="69"/>
      <c r="BJ2291" s="69"/>
      <c r="BK2291" s="69"/>
      <c r="BL2291" s="69"/>
      <c r="BM2291" s="69"/>
      <c r="BN2291" s="69"/>
      <c r="BO2291" s="69"/>
      <c r="BP2291" s="69"/>
      <c r="BQ2291" s="69"/>
      <c r="BR2291" s="69"/>
      <c r="BS2291" s="69"/>
      <c r="BT2291" s="69"/>
    </row>
    <row r="2292" spans="16:72" ht="12.75">
      <c r="P2292" s="69"/>
      <c r="Q2292" s="69"/>
      <c r="R2292" s="69"/>
      <c r="S2292" s="69"/>
      <c r="T2292" s="69"/>
      <c r="U2292" s="69"/>
      <c r="V2292" s="69"/>
      <c r="W2292" s="69"/>
      <c r="X2292" s="69"/>
      <c r="Y2292" s="69"/>
      <c r="Z2292" s="69"/>
      <c r="AA2292" s="69"/>
      <c r="AB2292" s="69"/>
      <c r="AC2292" s="69"/>
      <c r="AD2292" s="69"/>
      <c r="AE2292" s="69"/>
      <c r="AF2292" s="69"/>
      <c r="AG2292" s="69"/>
      <c r="AH2292" s="69"/>
      <c r="AI2292" s="69"/>
      <c r="AJ2292" s="69"/>
      <c r="AK2292" s="69"/>
      <c r="AL2292" s="69"/>
      <c r="AM2292" s="69"/>
      <c r="AN2292" s="69"/>
      <c r="AO2292" s="69"/>
      <c r="AP2292" s="69"/>
      <c r="AQ2292" s="69"/>
      <c r="AR2292" s="69"/>
      <c r="AS2292" s="69"/>
      <c r="AT2292" s="69"/>
      <c r="AU2292" s="69"/>
      <c r="AV2292" s="69"/>
      <c r="AW2292" s="69"/>
      <c r="AX2292" s="69"/>
      <c r="AY2292" s="69"/>
      <c r="AZ2292" s="69"/>
      <c r="BA2292" s="69"/>
      <c r="BB2292" s="69"/>
      <c r="BC2292" s="69"/>
      <c r="BD2292" s="69"/>
      <c r="BE2292" s="69"/>
      <c r="BF2292" s="69"/>
      <c r="BG2292" s="69"/>
      <c r="BH2292" s="69"/>
      <c r="BI2292" s="69"/>
      <c r="BJ2292" s="69"/>
      <c r="BK2292" s="69"/>
      <c r="BL2292" s="69"/>
      <c r="BM2292" s="69"/>
      <c r="BN2292" s="69"/>
      <c r="BO2292" s="69"/>
      <c r="BP2292" s="69"/>
      <c r="BQ2292" s="69"/>
      <c r="BR2292" s="69"/>
      <c r="BS2292" s="69"/>
      <c r="BT2292" s="69"/>
    </row>
    <row r="2293" spans="16:72" ht="12.75">
      <c r="P2293" s="69"/>
      <c r="Q2293" s="69"/>
      <c r="R2293" s="69"/>
      <c r="S2293" s="69"/>
      <c r="T2293" s="69"/>
      <c r="U2293" s="69"/>
      <c r="V2293" s="69"/>
      <c r="W2293" s="69"/>
      <c r="X2293" s="69"/>
      <c r="Y2293" s="69"/>
      <c r="Z2293" s="69"/>
      <c r="AA2293" s="69"/>
      <c r="AB2293" s="69"/>
      <c r="AC2293" s="69"/>
      <c r="AD2293" s="69"/>
      <c r="AE2293" s="69"/>
      <c r="AF2293" s="69"/>
      <c r="AG2293" s="69"/>
      <c r="AH2293" s="69"/>
      <c r="AI2293" s="69"/>
      <c r="AJ2293" s="69"/>
      <c r="AK2293" s="69"/>
      <c r="AL2293" s="69"/>
      <c r="AM2293" s="69"/>
      <c r="AN2293" s="69"/>
      <c r="AO2293" s="69"/>
      <c r="AP2293" s="69"/>
      <c r="AQ2293" s="69"/>
      <c r="AR2293" s="69"/>
      <c r="AS2293" s="69"/>
      <c r="AT2293" s="69"/>
      <c r="AU2293" s="69"/>
      <c r="AV2293" s="69"/>
      <c r="AW2293" s="69"/>
      <c r="AX2293" s="69"/>
      <c r="AY2293" s="69"/>
      <c r="AZ2293" s="69"/>
      <c r="BA2293" s="69"/>
      <c r="BB2293" s="69"/>
      <c r="BC2293" s="69"/>
      <c r="BD2293" s="69"/>
      <c r="BE2293" s="69"/>
      <c r="BF2293" s="69"/>
      <c r="BG2293" s="69"/>
      <c r="BH2293" s="69"/>
      <c r="BI2293" s="69"/>
      <c r="BJ2293" s="69"/>
      <c r="BK2293" s="69"/>
      <c r="BL2293" s="69"/>
      <c r="BM2293" s="69"/>
      <c r="BN2293" s="69"/>
      <c r="BO2293" s="69"/>
      <c r="BP2293" s="69"/>
      <c r="BQ2293" s="69"/>
      <c r="BR2293" s="69"/>
      <c r="BS2293" s="69"/>
      <c r="BT2293" s="69"/>
    </row>
    <row r="2294" spans="16:72" ht="12.75">
      <c r="P2294" s="69"/>
      <c r="Q2294" s="69"/>
      <c r="R2294" s="69"/>
      <c r="S2294" s="69"/>
      <c r="T2294" s="69"/>
      <c r="U2294" s="69"/>
      <c r="V2294" s="69"/>
      <c r="W2294" s="69"/>
      <c r="X2294" s="69"/>
      <c r="Y2294" s="69"/>
      <c r="Z2294" s="69"/>
      <c r="AA2294" s="69"/>
      <c r="AB2294" s="69"/>
      <c r="AC2294" s="69"/>
      <c r="AD2294" s="69"/>
      <c r="AE2294" s="69"/>
      <c r="AF2294" s="69"/>
      <c r="AG2294" s="69"/>
      <c r="AH2294" s="69"/>
      <c r="AI2294" s="69"/>
      <c r="AJ2294" s="69"/>
      <c r="AK2294" s="69"/>
      <c r="AL2294" s="69"/>
      <c r="AM2294" s="69"/>
      <c r="AN2294" s="69"/>
      <c r="AO2294" s="69"/>
      <c r="AP2294" s="69"/>
      <c r="AQ2294" s="69"/>
      <c r="AR2294" s="69"/>
      <c r="AS2294" s="69"/>
      <c r="AT2294" s="69"/>
      <c r="AU2294" s="69"/>
      <c r="AV2294" s="69"/>
      <c r="AW2294" s="69"/>
      <c r="AX2294" s="69"/>
      <c r="AY2294" s="69"/>
      <c r="AZ2294" s="69"/>
      <c r="BA2294" s="69"/>
      <c r="BB2294" s="69"/>
      <c r="BC2294" s="69"/>
      <c r="BD2294" s="69"/>
      <c r="BE2294" s="69"/>
      <c r="BF2294" s="69"/>
      <c r="BG2294" s="69"/>
      <c r="BH2294" s="69"/>
      <c r="BI2294" s="69"/>
      <c r="BJ2294" s="69"/>
      <c r="BK2294" s="69"/>
      <c r="BL2294" s="69"/>
      <c r="BM2294" s="69"/>
      <c r="BN2294" s="69"/>
      <c r="BO2294" s="69"/>
      <c r="BP2294" s="69"/>
      <c r="BQ2294" s="69"/>
      <c r="BR2294" s="69"/>
      <c r="BS2294" s="69"/>
      <c r="BT2294" s="69"/>
    </row>
    <row r="2295" spans="16:72" ht="12.75">
      <c r="P2295" s="69"/>
      <c r="Q2295" s="69"/>
      <c r="R2295" s="69"/>
      <c r="S2295" s="69"/>
      <c r="T2295" s="69"/>
      <c r="U2295" s="69"/>
      <c r="V2295" s="69"/>
      <c r="W2295" s="69"/>
      <c r="X2295" s="69"/>
      <c r="Y2295" s="69"/>
      <c r="Z2295" s="69"/>
      <c r="AA2295" s="69"/>
      <c r="AB2295" s="69"/>
      <c r="AC2295" s="69"/>
      <c r="AD2295" s="69"/>
      <c r="AE2295" s="69"/>
      <c r="AF2295" s="69"/>
      <c r="AG2295" s="69"/>
      <c r="AH2295" s="69"/>
      <c r="AI2295" s="69"/>
      <c r="AJ2295" s="69"/>
      <c r="AK2295" s="69"/>
      <c r="AL2295" s="69"/>
      <c r="AM2295" s="69"/>
      <c r="AN2295" s="69"/>
      <c r="AO2295" s="69"/>
      <c r="AP2295" s="69"/>
      <c r="AQ2295" s="69"/>
      <c r="AR2295" s="69"/>
      <c r="AS2295" s="69"/>
      <c r="AT2295" s="69"/>
      <c r="AU2295" s="69"/>
      <c r="AV2295" s="69"/>
      <c r="AW2295" s="69"/>
      <c r="AX2295" s="69"/>
      <c r="AY2295" s="69"/>
      <c r="AZ2295" s="69"/>
      <c r="BA2295" s="69"/>
      <c r="BB2295" s="69"/>
      <c r="BC2295" s="69"/>
      <c r="BD2295" s="69"/>
      <c r="BE2295" s="69"/>
      <c r="BF2295" s="69"/>
      <c r="BG2295" s="69"/>
      <c r="BH2295" s="69"/>
      <c r="BI2295" s="69"/>
      <c r="BJ2295" s="69"/>
      <c r="BK2295" s="69"/>
      <c r="BL2295" s="69"/>
      <c r="BM2295" s="69"/>
      <c r="BN2295" s="69"/>
      <c r="BO2295" s="69"/>
      <c r="BP2295" s="69"/>
      <c r="BQ2295" s="69"/>
      <c r="BR2295" s="69"/>
      <c r="BS2295" s="69"/>
      <c r="BT2295" s="69"/>
    </row>
    <row r="2296" spans="16:72" ht="12.75">
      <c r="P2296" s="69"/>
      <c r="Q2296" s="69"/>
      <c r="R2296" s="69"/>
      <c r="S2296" s="69"/>
      <c r="T2296" s="69"/>
      <c r="U2296" s="69"/>
      <c r="V2296" s="69"/>
      <c r="W2296" s="69"/>
      <c r="X2296" s="69"/>
      <c r="Y2296" s="69"/>
      <c r="Z2296" s="69"/>
      <c r="AA2296" s="69"/>
      <c r="AB2296" s="69"/>
      <c r="AC2296" s="69"/>
      <c r="AD2296" s="69"/>
      <c r="AE2296" s="69"/>
      <c r="AF2296" s="69"/>
      <c r="AG2296" s="69"/>
      <c r="AH2296" s="69"/>
      <c r="AI2296" s="69"/>
      <c r="AJ2296" s="69"/>
      <c r="AK2296" s="69"/>
      <c r="AL2296" s="69"/>
      <c r="AM2296" s="69"/>
      <c r="AN2296" s="69"/>
      <c r="AO2296" s="69"/>
      <c r="AP2296" s="69"/>
      <c r="AQ2296" s="69"/>
      <c r="AR2296" s="69"/>
      <c r="AS2296" s="69"/>
      <c r="AT2296" s="69"/>
      <c r="AU2296" s="69"/>
      <c r="AV2296" s="69"/>
      <c r="AW2296" s="69"/>
      <c r="AX2296" s="69"/>
      <c r="AY2296" s="69"/>
      <c r="AZ2296" s="69"/>
      <c r="BA2296" s="69"/>
      <c r="BB2296" s="69"/>
      <c r="BC2296" s="69"/>
      <c r="BD2296" s="69"/>
      <c r="BE2296" s="69"/>
      <c r="BF2296" s="69"/>
      <c r="BG2296" s="69"/>
      <c r="BH2296" s="69"/>
      <c r="BI2296" s="69"/>
      <c r="BJ2296" s="69"/>
      <c r="BK2296" s="69"/>
      <c r="BL2296" s="69"/>
      <c r="BM2296" s="69"/>
      <c r="BN2296" s="69"/>
      <c r="BO2296" s="69"/>
      <c r="BP2296" s="69"/>
      <c r="BQ2296" s="69"/>
      <c r="BR2296" s="69"/>
      <c r="BS2296" s="69"/>
      <c r="BT2296" s="69"/>
    </row>
    <row r="2297" spans="16:72" ht="12.75">
      <c r="P2297" s="69"/>
      <c r="Q2297" s="69"/>
      <c r="R2297" s="69"/>
      <c r="S2297" s="69"/>
      <c r="T2297" s="69"/>
      <c r="U2297" s="69"/>
      <c r="V2297" s="69"/>
      <c r="W2297" s="69"/>
      <c r="X2297" s="69"/>
      <c r="Y2297" s="69"/>
      <c r="Z2297" s="69"/>
      <c r="AA2297" s="69"/>
      <c r="AB2297" s="69"/>
      <c r="AC2297" s="69"/>
      <c r="AD2297" s="69"/>
      <c r="AE2297" s="69"/>
      <c r="AF2297" s="69"/>
      <c r="AG2297" s="69"/>
      <c r="AH2297" s="69"/>
      <c r="AI2297" s="69"/>
      <c r="AJ2297" s="69"/>
      <c r="AK2297" s="69"/>
      <c r="AL2297" s="69"/>
      <c r="AM2297" s="69"/>
      <c r="AN2297" s="69"/>
      <c r="AO2297" s="69"/>
      <c r="AP2297" s="69"/>
      <c r="AQ2297" s="69"/>
      <c r="AR2297" s="69"/>
      <c r="AS2297" s="69"/>
      <c r="AT2297" s="69"/>
      <c r="AU2297" s="69"/>
      <c r="AV2297" s="69"/>
      <c r="AW2297" s="69"/>
      <c r="AX2297" s="69"/>
      <c r="AY2297" s="69"/>
      <c r="AZ2297" s="69"/>
      <c r="BA2297" s="69"/>
      <c r="BB2297" s="69"/>
      <c r="BC2297" s="69"/>
      <c r="BD2297" s="69"/>
      <c r="BE2297" s="69"/>
      <c r="BF2297" s="69"/>
      <c r="BG2297" s="69"/>
      <c r="BH2297" s="69"/>
      <c r="BI2297" s="69"/>
      <c r="BJ2297" s="69"/>
      <c r="BK2297" s="69"/>
      <c r="BL2297" s="69"/>
      <c r="BM2297" s="69"/>
      <c r="BN2297" s="69"/>
      <c r="BO2297" s="69"/>
      <c r="BP2297" s="69"/>
      <c r="BQ2297" s="69"/>
      <c r="BR2297" s="69"/>
      <c r="BS2297" s="69"/>
      <c r="BT2297" s="69"/>
    </row>
    <row r="2298" spans="16:72" ht="12.75">
      <c r="P2298" s="69"/>
      <c r="Q2298" s="69"/>
      <c r="R2298" s="69"/>
      <c r="S2298" s="69"/>
      <c r="T2298" s="69"/>
      <c r="U2298" s="69"/>
      <c r="V2298" s="69"/>
      <c r="W2298" s="69"/>
      <c r="X2298" s="69"/>
      <c r="Y2298" s="69"/>
      <c r="Z2298" s="69"/>
      <c r="AA2298" s="69"/>
      <c r="AB2298" s="69"/>
      <c r="AC2298" s="69"/>
      <c r="AD2298" s="69"/>
      <c r="AE2298" s="69"/>
      <c r="AF2298" s="69"/>
      <c r="AG2298" s="69"/>
      <c r="AH2298" s="69"/>
      <c r="AI2298" s="69"/>
      <c r="AJ2298" s="69"/>
      <c r="AK2298" s="69"/>
      <c r="AL2298" s="69"/>
      <c r="AM2298" s="69"/>
      <c r="AN2298" s="69"/>
      <c r="AO2298" s="69"/>
      <c r="AP2298" s="69"/>
      <c r="AQ2298" s="69"/>
      <c r="AR2298" s="69"/>
      <c r="AS2298" s="69"/>
      <c r="AT2298" s="69"/>
      <c r="AU2298" s="69"/>
      <c r="AV2298" s="69"/>
      <c r="AW2298" s="69"/>
      <c r="AX2298" s="69"/>
      <c r="AY2298" s="69"/>
      <c r="AZ2298" s="69"/>
      <c r="BA2298" s="69"/>
      <c r="BB2298" s="69"/>
      <c r="BC2298" s="69"/>
      <c r="BD2298" s="69"/>
      <c r="BE2298" s="69"/>
      <c r="BF2298" s="69"/>
      <c r="BG2298" s="69"/>
      <c r="BH2298" s="69"/>
      <c r="BI2298" s="69"/>
      <c r="BJ2298" s="69"/>
      <c r="BK2298" s="69"/>
      <c r="BL2298" s="69"/>
      <c r="BM2298" s="69"/>
      <c r="BN2298" s="69"/>
      <c r="BO2298" s="69"/>
      <c r="BP2298" s="69"/>
      <c r="BQ2298" s="69"/>
      <c r="BR2298" s="69"/>
      <c r="BS2298" s="69"/>
      <c r="BT2298" s="69"/>
    </row>
    <row r="2299" spans="16:72" ht="12.75">
      <c r="P2299" s="69"/>
      <c r="Q2299" s="69"/>
      <c r="R2299" s="69"/>
      <c r="S2299" s="69"/>
      <c r="T2299" s="69"/>
      <c r="U2299" s="69"/>
      <c r="V2299" s="69"/>
      <c r="W2299" s="69"/>
      <c r="X2299" s="69"/>
      <c r="Y2299" s="69"/>
      <c r="Z2299" s="69"/>
      <c r="AA2299" s="69"/>
      <c r="AB2299" s="69"/>
      <c r="AC2299" s="69"/>
      <c r="AD2299" s="69"/>
      <c r="AE2299" s="69"/>
      <c r="AF2299" s="69"/>
      <c r="AG2299" s="69"/>
      <c r="AH2299" s="69"/>
      <c r="AI2299" s="69"/>
      <c r="AJ2299" s="69"/>
      <c r="AK2299" s="69"/>
      <c r="AL2299" s="69"/>
      <c r="AM2299" s="69"/>
      <c r="AN2299" s="69"/>
      <c r="AO2299" s="69"/>
      <c r="AP2299" s="69"/>
      <c r="AQ2299" s="69"/>
      <c r="AR2299" s="69"/>
      <c r="AS2299" s="69"/>
      <c r="AT2299" s="69"/>
      <c r="AU2299" s="69"/>
      <c r="AV2299" s="69"/>
      <c r="AW2299" s="69"/>
      <c r="AX2299" s="69"/>
      <c r="AY2299" s="69"/>
      <c r="AZ2299" s="69"/>
      <c r="BA2299" s="69"/>
      <c r="BB2299" s="69"/>
      <c r="BC2299" s="69"/>
      <c r="BD2299" s="69"/>
      <c r="BE2299" s="69"/>
      <c r="BF2299" s="69"/>
      <c r="BG2299" s="69"/>
      <c r="BH2299" s="69"/>
      <c r="BI2299" s="69"/>
      <c r="BJ2299" s="69"/>
      <c r="BK2299" s="69"/>
      <c r="BL2299" s="69"/>
      <c r="BM2299" s="69"/>
      <c r="BN2299" s="69"/>
      <c r="BO2299" s="69"/>
      <c r="BP2299" s="69"/>
      <c r="BQ2299" s="69"/>
      <c r="BR2299" s="69"/>
      <c r="BS2299" s="69"/>
      <c r="BT2299" s="69"/>
    </row>
    <row r="2300" spans="16:72" ht="12.75">
      <c r="P2300" s="69"/>
      <c r="Q2300" s="69"/>
      <c r="R2300" s="69"/>
      <c r="S2300" s="69"/>
      <c r="T2300" s="69"/>
      <c r="U2300" s="69"/>
      <c r="V2300" s="69"/>
      <c r="W2300" s="69"/>
      <c r="X2300" s="69"/>
      <c r="Y2300" s="69"/>
      <c r="Z2300" s="69"/>
      <c r="AA2300" s="69"/>
      <c r="AB2300" s="69"/>
      <c r="AC2300" s="69"/>
      <c r="AD2300" s="69"/>
      <c r="AE2300" s="69"/>
      <c r="AF2300" s="69"/>
      <c r="AG2300" s="69"/>
      <c r="AH2300" s="69"/>
      <c r="AI2300" s="69"/>
      <c r="AJ2300" s="69"/>
      <c r="AK2300" s="69"/>
      <c r="AL2300" s="69"/>
      <c r="AM2300" s="69"/>
      <c r="AN2300" s="69"/>
      <c r="AO2300" s="69"/>
      <c r="AP2300" s="69"/>
      <c r="AQ2300" s="69"/>
      <c r="AR2300" s="69"/>
      <c r="AS2300" s="69"/>
      <c r="AT2300" s="69"/>
      <c r="AU2300" s="69"/>
      <c r="AV2300" s="69"/>
      <c r="AW2300" s="69"/>
      <c r="AX2300" s="69"/>
      <c r="AY2300" s="69"/>
      <c r="AZ2300" s="69"/>
      <c r="BA2300" s="69"/>
      <c r="BB2300" s="69"/>
      <c r="BC2300" s="69"/>
      <c r="BD2300" s="69"/>
      <c r="BE2300" s="69"/>
      <c r="BF2300" s="69"/>
      <c r="BG2300" s="69"/>
      <c r="BH2300" s="69"/>
      <c r="BI2300" s="69"/>
      <c r="BJ2300" s="69"/>
      <c r="BK2300" s="69"/>
      <c r="BL2300" s="69"/>
      <c r="BM2300" s="69"/>
      <c r="BN2300" s="69"/>
      <c r="BO2300" s="69"/>
      <c r="BP2300" s="69"/>
      <c r="BQ2300" s="69"/>
      <c r="BR2300" s="69"/>
      <c r="BS2300" s="69"/>
      <c r="BT2300" s="69"/>
    </row>
    <row r="2301" spans="16:72" ht="12.75">
      <c r="P2301" s="69"/>
      <c r="Q2301" s="69"/>
      <c r="R2301" s="69"/>
      <c r="S2301" s="69"/>
      <c r="T2301" s="69"/>
      <c r="U2301" s="69"/>
      <c r="V2301" s="69"/>
      <c r="W2301" s="69"/>
      <c r="X2301" s="69"/>
      <c r="Y2301" s="69"/>
      <c r="Z2301" s="69"/>
      <c r="AA2301" s="69"/>
      <c r="AB2301" s="69"/>
      <c r="AC2301" s="69"/>
      <c r="AD2301" s="69"/>
      <c r="AE2301" s="69"/>
      <c r="AF2301" s="69"/>
      <c r="AG2301" s="69"/>
      <c r="AH2301" s="69"/>
      <c r="AI2301" s="69"/>
      <c r="AJ2301" s="69"/>
      <c r="AK2301" s="69"/>
      <c r="AL2301" s="69"/>
      <c r="AM2301" s="69"/>
      <c r="AN2301" s="69"/>
      <c r="AO2301" s="69"/>
      <c r="AP2301" s="69"/>
      <c r="AQ2301" s="69"/>
      <c r="AR2301" s="69"/>
      <c r="AS2301" s="69"/>
      <c r="AT2301" s="69"/>
      <c r="AU2301" s="69"/>
      <c r="AV2301" s="69"/>
      <c r="AW2301" s="69"/>
      <c r="AX2301" s="69"/>
      <c r="AY2301" s="69"/>
      <c r="AZ2301" s="69"/>
      <c r="BA2301" s="69"/>
      <c r="BB2301" s="69"/>
      <c r="BC2301" s="69"/>
      <c r="BD2301" s="69"/>
      <c r="BE2301" s="69"/>
      <c r="BF2301" s="69"/>
      <c r="BG2301" s="69"/>
      <c r="BH2301" s="69"/>
      <c r="BI2301" s="69"/>
      <c r="BJ2301" s="69"/>
      <c r="BK2301" s="69"/>
      <c r="BL2301" s="69"/>
      <c r="BM2301" s="69"/>
      <c r="BN2301" s="69"/>
      <c r="BO2301" s="69"/>
      <c r="BP2301" s="69"/>
      <c r="BQ2301" s="69"/>
      <c r="BR2301" s="69"/>
      <c r="BS2301" s="69"/>
      <c r="BT2301" s="69"/>
    </row>
    <row r="2302" spans="16:72" ht="12.75">
      <c r="P2302" s="69"/>
      <c r="Q2302" s="69"/>
      <c r="R2302" s="69"/>
      <c r="S2302" s="69"/>
      <c r="T2302" s="69"/>
      <c r="U2302" s="69"/>
      <c r="V2302" s="69"/>
      <c r="W2302" s="69"/>
      <c r="X2302" s="69"/>
      <c r="Y2302" s="69"/>
      <c r="Z2302" s="69"/>
      <c r="AA2302" s="69"/>
      <c r="AB2302" s="69"/>
      <c r="AC2302" s="69"/>
      <c r="AD2302" s="69"/>
      <c r="AE2302" s="69"/>
      <c r="AF2302" s="69"/>
      <c r="AG2302" s="69"/>
      <c r="AH2302" s="69"/>
      <c r="AI2302" s="69"/>
      <c r="AJ2302" s="69"/>
      <c r="AK2302" s="69"/>
      <c r="AL2302" s="69"/>
      <c r="AM2302" s="69"/>
      <c r="AN2302" s="69"/>
      <c r="AO2302" s="69"/>
      <c r="AP2302" s="69"/>
      <c r="AQ2302" s="69"/>
      <c r="AR2302" s="69"/>
      <c r="AS2302" s="69"/>
      <c r="AT2302" s="69"/>
      <c r="AU2302" s="69"/>
      <c r="AV2302" s="69"/>
      <c r="AW2302" s="69"/>
      <c r="AX2302" s="69"/>
      <c r="AY2302" s="69"/>
      <c r="AZ2302" s="69"/>
      <c r="BA2302" s="69"/>
      <c r="BB2302" s="69"/>
      <c r="BC2302" s="69"/>
      <c r="BD2302" s="69"/>
      <c r="BE2302" s="69"/>
      <c r="BF2302" s="69"/>
      <c r="BG2302" s="69"/>
      <c r="BH2302" s="69"/>
      <c r="BI2302" s="69"/>
      <c r="BJ2302" s="69"/>
      <c r="BK2302" s="69"/>
      <c r="BL2302" s="69"/>
      <c r="BM2302" s="69"/>
      <c r="BN2302" s="69"/>
      <c r="BO2302" s="69"/>
      <c r="BP2302" s="69"/>
      <c r="BQ2302" s="69"/>
      <c r="BR2302" s="69"/>
      <c r="BS2302" s="69"/>
      <c r="BT2302" s="69"/>
    </row>
    <row r="2303" spans="16:72" ht="12.75">
      <c r="P2303" s="69"/>
      <c r="Q2303" s="69"/>
      <c r="R2303" s="69"/>
      <c r="S2303" s="69"/>
      <c r="T2303" s="69"/>
      <c r="U2303" s="69"/>
      <c r="V2303" s="69"/>
      <c r="W2303" s="69"/>
      <c r="X2303" s="69"/>
      <c r="Y2303" s="69"/>
      <c r="Z2303" s="69"/>
      <c r="AA2303" s="69"/>
      <c r="AB2303" s="69"/>
      <c r="AC2303" s="69"/>
      <c r="AD2303" s="69"/>
      <c r="AE2303" s="69"/>
      <c r="AF2303" s="69"/>
      <c r="AG2303" s="69"/>
      <c r="AH2303" s="69"/>
      <c r="AI2303" s="69"/>
      <c r="AJ2303" s="69"/>
      <c r="AK2303" s="69"/>
      <c r="AL2303" s="69"/>
      <c r="AM2303" s="69"/>
      <c r="AN2303" s="69"/>
      <c r="AO2303" s="69"/>
      <c r="AP2303" s="69"/>
      <c r="AQ2303" s="69"/>
      <c r="AR2303" s="69"/>
      <c r="AS2303" s="69"/>
      <c r="AT2303" s="69"/>
      <c r="AU2303" s="69"/>
      <c r="AV2303" s="69"/>
      <c r="AW2303" s="69"/>
      <c r="AX2303" s="69"/>
      <c r="AY2303" s="69"/>
      <c r="AZ2303" s="69"/>
      <c r="BA2303" s="69"/>
      <c r="BB2303" s="69"/>
      <c r="BC2303" s="69"/>
      <c r="BD2303" s="69"/>
      <c r="BE2303" s="69"/>
      <c r="BF2303" s="69"/>
      <c r="BG2303" s="69"/>
      <c r="BH2303" s="69"/>
      <c r="BI2303" s="69"/>
      <c r="BJ2303" s="69"/>
      <c r="BK2303" s="69"/>
      <c r="BL2303" s="69"/>
      <c r="BM2303" s="69"/>
      <c r="BN2303" s="69"/>
      <c r="BO2303" s="69"/>
      <c r="BP2303" s="69"/>
      <c r="BQ2303" s="69"/>
      <c r="BR2303" s="69"/>
      <c r="BS2303" s="69"/>
      <c r="BT2303" s="69"/>
    </row>
    <row r="2304" spans="16:72" ht="12.75">
      <c r="P2304" s="69"/>
      <c r="Q2304" s="69"/>
      <c r="R2304" s="69"/>
      <c r="S2304" s="69"/>
      <c r="T2304" s="69"/>
      <c r="U2304" s="69"/>
      <c r="V2304" s="69"/>
      <c r="W2304" s="69"/>
      <c r="X2304" s="69"/>
      <c r="Y2304" s="69"/>
      <c r="Z2304" s="69"/>
      <c r="AA2304" s="69"/>
      <c r="AB2304" s="69"/>
      <c r="AC2304" s="69"/>
      <c r="AD2304" s="69"/>
      <c r="AE2304" s="69"/>
      <c r="AF2304" s="69"/>
      <c r="AG2304" s="69"/>
      <c r="AH2304" s="69"/>
      <c r="AI2304" s="69"/>
      <c r="AJ2304" s="69"/>
      <c r="AK2304" s="69"/>
      <c r="AL2304" s="69"/>
      <c r="AM2304" s="69"/>
      <c r="AN2304" s="69"/>
      <c r="AO2304" s="69"/>
      <c r="AP2304" s="69"/>
      <c r="AQ2304" s="69"/>
      <c r="AR2304" s="69"/>
      <c r="AS2304" s="69"/>
      <c r="AT2304" s="69"/>
      <c r="AU2304" s="69"/>
      <c r="AV2304" s="69"/>
      <c r="AW2304" s="69"/>
      <c r="AX2304" s="69"/>
      <c r="AY2304" s="69"/>
      <c r="AZ2304" s="69"/>
      <c r="BA2304" s="69"/>
      <c r="BB2304" s="69"/>
      <c r="BC2304" s="69"/>
      <c r="BD2304" s="69"/>
      <c r="BE2304" s="69"/>
      <c r="BF2304" s="69"/>
      <c r="BG2304" s="69"/>
      <c r="BH2304" s="69"/>
      <c r="BI2304" s="69"/>
      <c r="BJ2304" s="69"/>
      <c r="BK2304" s="69"/>
      <c r="BL2304" s="69"/>
      <c r="BM2304" s="69"/>
      <c r="BN2304" s="69"/>
      <c r="BO2304" s="69"/>
      <c r="BP2304" s="69"/>
      <c r="BQ2304" s="69"/>
      <c r="BR2304" s="69"/>
      <c r="BS2304" s="69"/>
      <c r="BT2304" s="69"/>
    </row>
    <row r="2305" spans="16:72" ht="12.75">
      <c r="P2305" s="69"/>
      <c r="Q2305" s="69"/>
      <c r="R2305" s="69"/>
      <c r="S2305" s="69"/>
      <c r="T2305" s="69"/>
      <c r="U2305" s="69"/>
      <c r="V2305" s="69"/>
      <c r="W2305" s="69"/>
      <c r="X2305" s="69"/>
      <c r="Y2305" s="69"/>
      <c r="Z2305" s="69"/>
      <c r="AA2305" s="69"/>
      <c r="AB2305" s="69"/>
      <c r="AC2305" s="69"/>
      <c r="AD2305" s="69"/>
      <c r="AE2305" s="69"/>
      <c r="AF2305" s="69"/>
      <c r="AG2305" s="69"/>
      <c r="AH2305" s="69"/>
      <c r="AI2305" s="69"/>
      <c r="AJ2305" s="69"/>
      <c r="AK2305" s="69"/>
      <c r="AL2305" s="69"/>
      <c r="AM2305" s="69"/>
      <c r="AN2305" s="69"/>
      <c r="AO2305" s="69"/>
      <c r="AP2305" s="69"/>
      <c r="AQ2305" s="69"/>
      <c r="AR2305" s="69"/>
      <c r="AS2305" s="69"/>
      <c r="AT2305" s="69"/>
      <c r="AU2305" s="69"/>
      <c r="AV2305" s="69"/>
      <c r="AW2305" s="69"/>
      <c r="AX2305" s="69"/>
      <c r="AY2305" s="69"/>
      <c r="AZ2305" s="69"/>
      <c r="BA2305" s="69"/>
      <c r="BB2305" s="69"/>
      <c r="BC2305" s="69"/>
      <c r="BD2305" s="69"/>
      <c r="BE2305" s="69"/>
      <c r="BF2305" s="69"/>
      <c r="BG2305" s="69"/>
      <c r="BH2305" s="69"/>
      <c r="BI2305" s="69"/>
      <c r="BJ2305" s="69"/>
      <c r="BK2305" s="69"/>
      <c r="BL2305" s="69"/>
      <c r="BM2305" s="69"/>
      <c r="BN2305" s="69"/>
      <c r="BO2305" s="69"/>
      <c r="BP2305" s="69"/>
      <c r="BQ2305" s="69"/>
      <c r="BR2305" s="69"/>
      <c r="BS2305" s="69"/>
      <c r="BT2305" s="69"/>
    </row>
    <row r="2306" spans="16:72" ht="12.75">
      <c r="P2306" s="69"/>
      <c r="Q2306" s="69"/>
      <c r="R2306" s="69"/>
      <c r="S2306" s="69"/>
      <c r="T2306" s="69"/>
      <c r="U2306" s="69"/>
      <c r="V2306" s="69"/>
      <c r="W2306" s="69"/>
      <c r="X2306" s="69"/>
      <c r="Y2306" s="69"/>
      <c r="Z2306" s="69"/>
      <c r="AA2306" s="69"/>
      <c r="AB2306" s="69"/>
      <c r="AC2306" s="69"/>
      <c r="AD2306" s="69"/>
      <c r="AE2306" s="69"/>
      <c r="AF2306" s="69"/>
      <c r="AG2306" s="69"/>
      <c r="AH2306" s="69"/>
      <c r="AI2306" s="69"/>
      <c r="AJ2306" s="69"/>
      <c r="AK2306" s="69"/>
      <c r="AL2306" s="69"/>
      <c r="AM2306" s="69"/>
      <c r="AN2306" s="69"/>
      <c r="AO2306" s="69"/>
      <c r="AP2306" s="69"/>
      <c r="AQ2306" s="69"/>
      <c r="AR2306" s="69"/>
      <c r="AS2306" s="69"/>
      <c r="AT2306" s="69"/>
      <c r="AU2306" s="69"/>
      <c r="AV2306" s="69"/>
      <c r="AW2306" s="69"/>
      <c r="AX2306" s="69"/>
      <c r="AY2306" s="69"/>
      <c r="AZ2306" s="69"/>
      <c r="BA2306" s="69"/>
      <c r="BB2306" s="69"/>
      <c r="BC2306" s="69"/>
      <c r="BD2306" s="69"/>
      <c r="BE2306" s="69"/>
      <c r="BF2306" s="69"/>
      <c r="BG2306" s="69"/>
      <c r="BH2306" s="69"/>
      <c r="BI2306" s="69"/>
      <c r="BJ2306" s="69"/>
      <c r="BK2306" s="69"/>
      <c r="BL2306" s="69"/>
      <c r="BM2306" s="69"/>
      <c r="BN2306" s="69"/>
      <c r="BO2306" s="69"/>
      <c r="BP2306" s="69"/>
      <c r="BQ2306" s="69"/>
      <c r="BR2306" s="69"/>
      <c r="BS2306" s="69"/>
      <c r="BT2306" s="69"/>
    </row>
    <row r="2307" spans="16:72" ht="12.75">
      <c r="P2307" s="69"/>
      <c r="Q2307" s="69"/>
      <c r="R2307" s="69"/>
      <c r="S2307" s="69"/>
      <c r="T2307" s="69"/>
      <c r="U2307" s="69"/>
      <c r="V2307" s="69"/>
      <c r="W2307" s="69"/>
      <c r="X2307" s="69"/>
      <c r="Y2307" s="69"/>
      <c r="Z2307" s="69"/>
      <c r="AA2307" s="69"/>
      <c r="AB2307" s="69"/>
      <c r="AC2307" s="69"/>
      <c r="AD2307" s="69"/>
      <c r="AE2307" s="69"/>
      <c r="AF2307" s="69"/>
      <c r="AG2307" s="69"/>
      <c r="AH2307" s="69"/>
      <c r="AI2307" s="69"/>
      <c r="AJ2307" s="69"/>
      <c r="AK2307" s="69"/>
      <c r="AL2307" s="69"/>
      <c r="AM2307" s="69"/>
      <c r="AN2307" s="69"/>
      <c r="AO2307" s="69"/>
      <c r="AP2307" s="69"/>
      <c r="AQ2307" s="69"/>
      <c r="AR2307" s="69"/>
      <c r="AS2307" s="69"/>
      <c r="AT2307" s="69"/>
      <c r="AU2307" s="69"/>
      <c r="AV2307" s="69"/>
      <c r="AW2307" s="69"/>
      <c r="AX2307" s="69"/>
      <c r="AY2307" s="69"/>
      <c r="AZ2307" s="69"/>
      <c r="BA2307" s="69"/>
      <c r="BB2307" s="69"/>
      <c r="BC2307" s="69"/>
      <c r="BD2307" s="69"/>
      <c r="BE2307" s="69"/>
      <c r="BF2307" s="69"/>
      <c r="BG2307" s="69"/>
      <c r="BH2307" s="69"/>
      <c r="BI2307" s="69"/>
      <c r="BJ2307" s="69"/>
      <c r="BK2307" s="69"/>
      <c r="BL2307" s="69"/>
      <c r="BM2307" s="69"/>
      <c r="BN2307" s="69"/>
      <c r="BO2307" s="69"/>
      <c r="BP2307" s="69"/>
      <c r="BQ2307" s="69"/>
      <c r="BR2307" s="69"/>
      <c r="BS2307" s="69"/>
      <c r="BT2307" s="69"/>
    </row>
    <row r="2308" spans="16:72" ht="12.75">
      <c r="P2308" s="69"/>
      <c r="Q2308" s="69"/>
      <c r="R2308" s="69"/>
      <c r="S2308" s="69"/>
      <c r="T2308" s="69"/>
      <c r="U2308" s="69"/>
      <c r="V2308" s="69"/>
      <c r="W2308" s="69"/>
      <c r="X2308" s="69"/>
      <c r="Y2308" s="69"/>
      <c r="Z2308" s="69"/>
      <c r="AA2308" s="69"/>
      <c r="AB2308" s="69"/>
      <c r="AC2308" s="69"/>
      <c r="AD2308" s="69"/>
      <c r="AE2308" s="69"/>
      <c r="AF2308" s="69"/>
      <c r="AG2308" s="69"/>
      <c r="AH2308" s="69"/>
      <c r="AI2308" s="69"/>
      <c r="AJ2308" s="69"/>
      <c r="AK2308" s="69"/>
      <c r="AL2308" s="69"/>
      <c r="AM2308" s="69"/>
      <c r="AN2308" s="69"/>
      <c r="AO2308" s="69"/>
      <c r="AP2308" s="69"/>
      <c r="AQ2308" s="69"/>
      <c r="AR2308" s="69"/>
      <c r="AS2308" s="69"/>
      <c r="AT2308" s="69"/>
      <c r="AU2308" s="69"/>
      <c r="AV2308" s="69"/>
      <c r="AW2308" s="69"/>
      <c r="AX2308" s="69"/>
      <c r="AY2308" s="69"/>
      <c r="AZ2308" s="69"/>
      <c r="BA2308" s="69"/>
      <c r="BB2308" s="69"/>
      <c r="BC2308" s="69"/>
      <c r="BD2308" s="69"/>
      <c r="BE2308" s="69"/>
      <c r="BF2308" s="69"/>
      <c r="BG2308" s="69"/>
      <c r="BH2308" s="69"/>
      <c r="BI2308" s="69"/>
      <c r="BJ2308" s="69"/>
      <c r="BK2308" s="69"/>
      <c r="BL2308" s="69"/>
      <c r="BM2308" s="69"/>
      <c r="BN2308" s="69"/>
      <c r="BO2308" s="69"/>
      <c r="BP2308" s="69"/>
      <c r="BQ2308" s="69"/>
      <c r="BR2308" s="69"/>
      <c r="BS2308" s="69"/>
      <c r="BT2308" s="69"/>
    </row>
    <row r="2309" spans="16:72" ht="12.75">
      <c r="P2309" s="69"/>
      <c r="Q2309" s="69"/>
      <c r="R2309" s="69"/>
      <c r="S2309" s="69"/>
      <c r="T2309" s="69"/>
      <c r="U2309" s="69"/>
      <c r="V2309" s="69"/>
      <c r="W2309" s="69"/>
      <c r="X2309" s="69"/>
      <c r="Y2309" s="69"/>
      <c r="Z2309" s="69"/>
      <c r="AA2309" s="69"/>
      <c r="AB2309" s="69"/>
      <c r="AC2309" s="69"/>
      <c r="AD2309" s="69"/>
      <c r="AE2309" s="69"/>
      <c r="AF2309" s="69"/>
      <c r="AG2309" s="69"/>
      <c r="AH2309" s="69"/>
      <c r="AI2309" s="69"/>
      <c r="AJ2309" s="69"/>
      <c r="AK2309" s="69"/>
      <c r="AL2309" s="69"/>
      <c r="AM2309" s="69"/>
      <c r="AN2309" s="69"/>
      <c r="AO2309" s="69"/>
      <c r="AP2309" s="69"/>
      <c r="AQ2309" s="69"/>
      <c r="AR2309" s="69"/>
      <c r="AS2309" s="69"/>
      <c r="AT2309" s="69"/>
      <c r="AU2309" s="69"/>
      <c r="AV2309" s="69"/>
      <c r="AW2309" s="69"/>
      <c r="AX2309" s="69"/>
      <c r="AY2309" s="69"/>
      <c r="AZ2309" s="69"/>
      <c r="BA2309" s="69"/>
      <c r="BB2309" s="69"/>
      <c r="BC2309" s="69"/>
      <c r="BD2309" s="69"/>
      <c r="BE2309" s="69"/>
      <c r="BF2309" s="69"/>
      <c r="BG2309" s="69"/>
      <c r="BH2309" s="69"/>
      <c r="BI2309" s="69"/>
      <c r="BJ2309" s="69"/>
      <c r="BK2309" s="69"/>
      <c r="BL2309" s="69"/>
      <c r="BM2309" s="69"/>
      <c r="BN2309" s="69"/>
      <c r="BO2309" s="69"/>
      <c r="BP2309" s="69"/>
      <c r="BQ2309" s="69"/>
      <c r="BR2309" s="69"/>
      <c r="BS2309" s="69"/>
      <c r="BT2309" s="69"/>
    </row>
    <row r="2310" spans="16:72" ht="12.75">
      <c r="P2310" s="69"/>
      <c r="Q2310" s="69"/>
      <c r="R2310" s="69"/>
      <c r="S2310" s="69"/>
      <c r="T2310" s="69"/>
      <c r="U2310" s="69"/>
      <c r="V2310" s="69"/>
      <c r="W2310" s="69"/>
      <c r="X2310" s="69"/>
      <c r="Y2310" s="69"/>
      <c r="Z2310" s="69"/>
      <c r="AA2310" s="69"/>
      <c r="AB2310" s="69"/>
      <c r="AC2310" s="69"/>
      <c r="AD2310" s="69"/>
      <c r="AE2310" s="69"/>
      <c r="AF2310" s="69"/>
      <c r="AG2310" s="69"/>
      <c r="AH2310" s="69"/>
      <c r="AI2310" s="69"/>
      <c r="AJ2310" s="69"/>
      <c r="AK2310" s="69"/>
      <c r="AL2310" s="69"/>
      <c r="AM2310" s="69"/>
      <c r="AN2310" s="69"/>
      <c r="AO2310" s="69"/>
      <c r="AP2310" s="69"/>
      <c r="AQ2310" s="69"/>
      <c r="AR2310" s="69"/>
      <c r="AS2310" s="69"/>
      <c r="AT2310" s="69"/>
      <c r="AU2310" s="69"/>
      <c r="AV2310" s="69"/>
      <c r="AW2310" s="69"/>
      <c r="AX2310" s="69"/>
      <c r="AY2310" s="69"/>
      <c r="AZ2310" s="69"/>
      <c r="BA2310" s="69"/>
      <c r="BB2310" s="69"/>
      <c r="BC2310" s="69"/>
      <c r="BD2310" s="69"/>
      <c r="BE2310" s="69"/>
      <c r="BF2310" s="69"/>
      <c r="BG2310" s="69"/>
      <c r="BH2310" s="69"/>
      <c r="BI2310" s="69"/>
      <c r="BJ2310" s="69"/>
      <c r="BK2310" s="69"/>
      <c r="BL2310" s="69"/>
      <c r="BM2310" s="69"/>
      <c r="BN2310" s="69"/>
      <c r="BO2310" s="69"/>
      <c r="BP2310" s="69"/>
      <c r="BQ2310" s="69"/>
      <c r="BR2310" s="69"/>
      <c r="BS2310" s="69"/>
      <c r="BT2310" s="69"/>
    </row>
    <row r="2311" spans="16:72" ht="12.75">
      <c r="P2311" s="69"/>
      <c r="Q2311" s="69"/>
      <c r="R2311" s="69"/>
      <c r="S2311" s="69"/>
      <c r="T2311" s="69"/>
      <c r="U2311" s="69"/>
      <c r="V2311" s="69"/>
      <c r="W2311" s="69"/>
      <c r="X2311" s="69"/>
      <c r="Y2311" s="69"/>
      <c r="Z2311" s="69"/>
      <c r="AA2311" s="69"/>
      <c r="AB2311" s="69"/>
      <c r="AC2311" s="69"/>
      <c r="AD2311" s="69"/>
      <c r="AE2311" s="69"/>
      <c r="AF2311" s="69"/>
      <c r="AG2311" s="69"/>
      <c r="AH2311" s="69"/>
      <c r="AI2311" s="69"/>
      <c r="AJ2311" s="69"/>
      <c r="AK2311" s="69"/>
      <c r="AL2311" s="69"/>
      <c r="AM2311" s="69"/>
      <c r="AN2311" s="69"/>
      <c r="AO2311" s="69"/>
      <c r="AP2311" s="69"/>
      <c r="AQ2311" s="69"/>
      <c r="AR2311" s="69"/>
      <c r="AS2311" s="69"/>
      <c r="AT2311" s="69"/>
      <c r="AU2311" s="69"/>
      <c r="AV2311" s="69"/>
      <c r="AW2311" s="69"/>
      <c r="AX2311" s="69"/>
      <c r="AY2311" s="69"/>
      <c r="AZ2311" s="69"/>
      <c r="BA2311" s="69"/>
      <c r="BB2311" s="69"/>
      <c r="BC2311" s="69"/>
      <c r="BD2311" s="69"/>
      <c r="BE2311" s="69"/>
      <c r="BF2311" s="69"/>
      <c r="BG2311" s="69"/>
      <c r="BH2311" s="69"/>
      <c r="BI2311" s="69"/>
      <c r="BJ2311" s="69"/>
      <c r="BK2311" s="69"/>
      <c r="BL2311" s="69"/>
      <c r="BM2311" s="69"/>
      <c r="BN2311" s="69"/>
      <c r="BO2311" s="69"/>
      <c r="BP2311" s="69"/>
      <c r="BQ2311" s="69"/>
      <c r="BR2311" s="69"/>
      <c r="BS2311" s="69"/>
      <c r="BT2311" s="69"/>
    </row>
    <row r="2312" spans="16:72" ht="12.75">
      <c r="P2312" s="69"/>
      <c r="Q2312" s="69"/>
      <c r="R2312" s="69"/>
      <c r="S2312" s="69"/>
      <c r="T2312" s="69"/>
      <c r="U2312" s="69"/>
      <c r="V2312" s="69"/>
      <c r="W2312" s="69"/>
      <c r="X2312" s="69"/>
      <c r="Y2312" s="69"/>
      <c r="Z2312" s="69"/>
      <c r="AA2312" s="69"/>
      <c r="AB2312" s="69"/>
      <c r="AC2312" s="69"/>
      <c r="AD2312" s="69"/>
      <c r="AE2312" s="69"/>
      <c r="AF2312" s="69"/>
      <c r="AG2312" s="69"/>
      <c r="AH2312" s="69"/>
      <c r="AI2312" s="69"/>
      <c r="AJ2312" s="69"/>
      <c r="AK2312" s="69"/>
      <c r="AL2312" s="69"/>
      <c r="AM2312" s="69"/>
      <c r="AN2312" s="69"/>
      <c r="AO2312" s="69"/>
      <c r="AP2312" s="69"/>
      <c r="AQ2312" s="69"/>
      <c r="AR2312" s="69"/>
      <c r="AS2312" s="69"/>
      <c r="AT2312" s="69"/>
      <c r="AU2312" s="69"/>
      <c r="AV2312" s="69"/>
      <c r="AW2312" s="69"/>
      <c r="AX2312" s="69"/>
      <c r="AY2312" s="69"/>
      <c r="AZ2312" s="69"/>
      <c r="BA2312" s="69"/>
      <c r="BB2312" s="69"/>
      <c r="BC2312" s="69"/>
      <c r="BD2312" s="69"/>
      <c r="BE2312" s="69"/>
      <c r="BF2312" s="69"/>
      <c r="BG2312" s="69"/>
      <c r="BH2312" s="69"/>
      <c r="BI2312" s="69"/>
      <c r="BJ2312" s="69"/>
      <c r="BK2312" s="69"/>
      <c r="BL2312" s="69"/>
      <c r="BM2312" s="69"/>
      <c r="BN2312" s="69"/>
      <c r="BO2312" s="69"/>
      <c r="BP2312" s="69"/>
      <c r="BQ2312" s="69"/>
      <c r="BR2312" s="69"/>
      <c r="BS2312" s="69"/>
      <c r="BT2312" s="69"/>
    </row>
    <row r="2313" spans="16:72" ht="12.75"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  <c r="AH2313" s="69"/>
      <c r="AI2313" s="69"/>
      <c r="AJ2313" s="69"/>
      <c r="AK2313" s="69"/>
      <c r="AL2313" s="69"/>
      <c r="AM2313" s="6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69"/>
      <c r="AY2313" s="69"/>
      <c r="AZ2313" s="69"/>
      <c r="BA2313" s="69"/>
      <c r="BB2313" s="69"/>
      <c r="BC2313" s="69"/>
      <c r="BD2313" s="69"/>
      <c r="BE2313" s="69"/>
      <c r="BF2313" s="69"/>
      <c r="BG2313" s="69"/>
      <c r="BH2313" s="69"/>
      <c r="BI2313" s="69"/>
      <c r="BJ2313" s="69"/>
      <c r="BK2313" s="69"/>
      <c r="BL2313" s="69"/>
      <c r="BM2313" s="69"/>
      <c r="BN2313" s="69"/>
      <c r="BO2313" s="69"/>
      <c r="BP2313" s="69"/>
      <c r="BQ2313" s="69"/>
      <c r="BR2313" s="69"/>
      <c r="BS2313" s="69"/>
      <c r="BT2313" s="69"/>
    </row>
    <row r="2314" spans="16:72" ht="12.75"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  <c r="AH2314" s="69"/>
      <c r="AI2314" s="69"/>
      <c r="AJ2314" s="69"/>
      <c r="AK2314" s="69"/>
      <c r="AL2314" s="69"/>
      <c r="AM2314" s="6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69"/>
      <c r="AY2314" s="69"/>
      <c r="AZ2314" s="69"/>
      <c r="BA2314" s="69"/>
      <c r="BB2314" s="69"/>
      <c r="BC2314" s="69"/>
      <c r="BD2314" s="69"/>
      <c r="BE2314" s="69"/>
      <c r="BF2314" s="69"/>
      <c r="BG2314" s="69"/>
      <c r="BH2314" s="69"/>
      <c r="BI2314" s="69"/>
      <c r="BJ2314" s="69"/>
      <c r="BK2314" s="69"/>
      <c r="BL2314" s="69"/>
      <c r="BM2314" s="69"/>
      <c r="BN2314" s="69"/>
      <c r="BO2314" s="69"/>
      <c r="BP2314" s="69"/>
      <c r="BQ2314" s="69"/>
      <c r="BR2314" s="69"/>
      <c r="BS2314" s="69"/>
      <c r="BT2314" s="69"/>
    </row>
    <row r="2315" spans="16:72" ht="12.75"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  <c r="AH2315" s="69"/>
      <c r="AI2315" s="69"/>
      <c r="AJ2315" s="69"/>
      <c r="AK2315" s="69"/>
      <c r="AL2315" s="69"/>
      <c r="AM2315" s="6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69"/>
      <c r="AY2315" s="69"/>
      <c r="AZ2315" s="69"/>
      <c r="BA2315" s="69"/>
      <c r="BB2315" s="69"/>
      <c r="BC2315" s="69"/>
      <c r="BD2315" s="69"/>
      <c r="BE2315" s="69"/>
      <c r="BF2315" s="69"/>
      <c r="BG2315" s="69"/>
      <c r="BH2315" s="69"/>
      <c r="BI2315" s="69"/>
      <c r="BJ2315" s="69"/>
      <c r="BK2315" s="69"/>
      <c r="BL2315" s="69"/>
      <c r="BM2315" s="69"/>
      <c r="BN2315" s="69"/>
      <c r="BO2315" s="69"/>
      <c r="BP2315" s="69"/>
      <c r="BQ2315" s="69"/>
      <c r="BR2315" s="69"/>
      <c r="BS2315" s="69"/>
      <c r="BT2315" s="69"/>
    </row>
    <row r="2316" spans="16:72" ht="12.75">
      <c r="P2316" s="69"/>
      <c r="Q2316" s="69"/>
      <c r="R2316" s="69"/>
      <c r="S2316" s="69"/>
      <c r="T2316" s="69"/>
      <c r="U2316" s="69"/>
      <c r="V2316" s="69"/>
      <c r="W2316" s="69"/>
      <c r="X2316" s="69"/>
      <c r="Y2316" s="69"/>
      <c r="Z2316" s="69"/>
      <c r="AA2316" s="69"/>
      <c r="AB2316" s="69"/>
      <c r="AC2316" s="69"/>
      <c r="AD2316" s="69"/>
      <c r="AE2316" s="69"/>
      <c r="AF2316" s="69"/>
      <c r="AG2316" s="69"/>
      <c r="AH2316" s="69"/>
      <c r="AI2316" s="69"/>
      <c r="AJ2316" s="69"/>
      <c r="AK2316" s="69"/>
      <c r="AL2316" s="69"/>
      <c r="AM2316" s="69"/>
      <c r="AN2316" s="69"/>
      <c r="AO2316" s="69"/>
      <c r="AP2316" s="69"/>
      <c r="AQ2316" s="69"/>
      <c r="AR2316" s="69"/>
      <c r="AS2316" s="69"/>
      <c r="AT2316" s="69"/>
      <c r="AU2316" s="69"/>
      <c r="AV2316" s="69"/>
      <c r="AW2316" s="69"/>
      <c r="AX2316" s="69"/>
      <c r="AY2316" s="69"/>
      <c r="AZ2316" s="69"/>
      <c r="BA2316" s="69"/>
      <c r="BB2316" s="69"/>
      <c r="BC2316" s="69"/>
      <c r="BD2316" s="69"/>
      <c r="BE2316" s="69"/>
      <c r="BF2316" s="69"/>
      <c r="BG2316" s="69"/>
      <c r="BH2316" s="69"/>
      <c r="BI2316" s="69"/>
      <c r="BJ2316" s="69"/>
      <c r="BK2316" s="69"/>
      <c r="BL2316" s="69"/>
      <c r="BM2316" s="69"/>
      <c r="BN2316" s="69"/>
      <c r="BO2316" s="69"/>
      <c r="BP2316" s="69"/>
      <c r="BQ2316" s="69"/>
      <c r="BR2316" s="69"/>
      <c r="BS2316" s="69"/>
      <c r="BT2316" s="69"/>
    </row>
    <row r="2317" spans="16:72" ht="12.75">
      <c r="P2317" s="69"/>
      <c r="Q2317" s="69"/>
      <c r="R2317" s="69"/>
      <c r="S2317" s="69"/>
      <c r="T2317" s="69"/>
      <c r="U2317" s="69"/>
      <c r="V2317" s="69"/>
      <c r="W2317" s="69"/>
      <c r="X2317" s="69"/>
      <c r="Y2317" s="69"/>
      <c r="Z2317" s="69"/>
      <c r="AA2317" s="69"/>
      <c r="AB2317" s="69"/>
      <c r="AC2317" s="69"/>
      <c r="AD2317" s="69"/>
      <c r="AE2317" s="69"/>
      <c r="AF2317" s="69"/>
      <c r="AG2317" s="69"/>
      <c r="AH2317" s="69"/>
      <c r="AI2317" s="69"/>
      <c r="AJ2317" s="69"/>
      <c r="AK2317" s="69"/>
      <c r="AL2317" s="69"/>
      <c r="AM2317" s="69"/>
      <c r="AN2317" s="69"/>
      <c r="AO2317" s="69"/>
      <c r="AP2317" s="69"/>
      <c r="AQ2317" s="69"/>
      <c r="AR2317" s="69"/>
      <c r="AS2317" s="69"/>
      <c r="AT2317" s="69"/>
      <c r="AU2317" s="69"/>
      <c r="AV2317" s="69"/>
      <c r="AW2317" s="69"/>
      <c r="AX2317" s="69"/>
      <c r="AY2317" s="69"/>
      <c r="AZ2317" s="69"/>
      <c r="BA2317" s="69"/>
      <c r="BB2317" s="69"/>
      <c r="BC2317" s="69"/>
      <c r="BD2317" s="69"/>
      <c r="BE2317" s="69"/>
      <c r="BF2317" s="69"/>
      <c r="BG2317" s="69"/>
      <c r="BH2317" s="69"/>
      <c r="BI2317" s="69"/>
      <c r="BJ2317" s="69"/>
      <c r="BK2317" s="69"/>
      <c r="BL2317" s="69"/>
      <c r="BM2317" s="69"/>
      <c r="BN2317" s="69"/>
      <c r="BO2317" s="69"/>
      <c r="BP2317" s="69"/>
      <c r="BQ2317" s="69"/>
      <c r="BR2317" s="69"/>
      <c r="BS2317" s="69"/>
      <c r="BT2317" s="69"/>
    </row>
    <row r="2318" spans="16:72" ht="12.75">
      <c r="P2318" s="69"/>
      <c r="Q2318" s="69"/>
      <c r="R2318" s="69"/>
      <c r="S2318" s="69"/>
      <c r="T2318" s="69"/>
      <c r="U2318" s="69"/>
      <c r="V2318" s="69"/>
      <c r="W2318" s="69"/>
      <c r="X2318" s="69"/>
      <c r="Y2318" s="69"/>
      <c r="Z2318" s="69"/>
      <c r="AA2318" s="69"/>
      <c r="AB2318" s="69"/>
      <c r="AC2318" s="69"/>
      <c r="AD2318" s="69"/>
      <c r="AE2318" s="69"/>
      <c r="AF2318" s="69"/>
      <c r="AG2318" s="69"/>
      <c r="AH2318" s="69"/>
      <c r="AI2318" s="69"/>
      <c r="AJ2318" s="69"/>
      <c r="AK2318" s="69"/>
      <c r="AL2318" s="69"/>
      <c r="AM2318" s="69"/>
      <c r="AN2318" s="69"/>
      <c r="AO2318" s="69"/>
      <c r="AP2318" s="69"/>
      <c r="AQ2318" s="69"/>
      <c r="AR2318" s="69"/>
      <c r="AS2318" s="69"/>
      <c r="AT2318" s="69"/>
      <c r="AU2318" s="69"/>
      <c r="AV2318" s="69"/>
      <c r="AW2318" s="69"/>
      <c r="AX2318" s="69"/>
      <c r="AY2318" s="69"/>
      <c r="AZ2318" s="69"/>
      <c r="BA2318" s="69"/>
      <c r="BB2318" s="69"/>
      <c r="BC2318" s="69"/>
      <c r="BD2318" s="69"/>
      <c r="BE2318" s="69"/>
      <c r="BF2318" s="69"/>
      <c r="BG2318" s="69"/>
      <c r="BH2318" s="69"/>
      <c r="BI2318" s="69"/>
      <c r="BJ2318" s="69"/>
      <c r="BK2318" s="69"/>
      <c r="BL2318" s="69"/>
      <c r="BM2318" s="69"/>
      <c r="BN2318" s="69"/>
      <c r="BO2318" s="69"/>
      <c r="BP2318" s="69"/>
      <c r="BQ2318" s="69"/>
      <c r="BR2318" s="69"/>
      <c r="BS2318" s="69"/>
      <c r="BT2318" s="69"/>
    </row>
    <row r="2319" spans="16:72" ht="12.75">
      <c r="P2319" s="69"/>
      <c r="Q2319" s="69"/>
      <c r="R2319" s="69"/>
      <c r="S2319" s="69"/>
      <c r="T2319" s="69"/>
      <c r="U2319" s="69"/>
      <c r="V2319" s="69"/>
      <c r="W2319" s="69"/>
      <c r="X2319" s="69"/>
      <c r="Y2319" s="69"/>
      <c r="Z2319" s="69"/>
      <c r="AA2319" s="69"/>
      <c r="AB2319" s="69"/>
      <c r="AC2319" s="69"/>
      <c r="AD2319" s="69"/>
      <c r="AE2319" s="69"/>
      <c r="AF2319" s="69"/>
      <c r="AG2319" s="69"/>
      <c r="AH2319" s="69"/>
      <c r="AI2319" s="69"/>
      <c r="AJ2319" s="69"/>
      <c r="AK2319" s="69"/>
      <c r="AL2319" s="69"/>
      <c r="AM2319" s="69"/>
      <c r="AN2319" s="69"/>
      <c r="AO2319" s="69"/>
      <c r="AP2319" s="69"/>
      <c r="AQ2319" s="69"/>
      <c r="AR2319" s="69"/>
      <c r="AS2319" s="69"/>
      <c r="AT2319" s="69"/>
      <c r="AU2319" s="69"/>
      <c r="AV2319" s="69"/>
      <c r="AW2319" s="69"/>
      <c r="AX2319" s="69"/>
      <c r="AY2319" s="69"/>
      <c r="AZ2319" s="69"/>
      <c r="BA2319" s="69"/>
      <c r="BB2319" s="69"/>
      <c r="BC2319" s="69"/>
      <c r="BD2319" s="69"/>
      <c r="BE2319" s="69"/>
      <c r="BF2319" s="69"/>
      <c r="BG2319" s="69"/>
      <c r="BH2319" s="69"/>
      <c r="BI2319" s="69"/>
      <c r="BJ2319" s="69"/>
      <c r="BK2319" s="69"/>
      <c r="BL2319" s="69"/>
      <c r="BM2319" s="69"/>
      <c r="BN2319" s="69"/>
      <c r="BO2319" s="69"/>
      <c r="BP2319" s="69"/>
      <c r="BQ2319" s="69"/>
      <c r="BR2319" s="69"/>
      <c r="BS2319" s="69"/>
      <c r="BT2319" s="69"/>
    </row>
    <row r="2320" spans="16:72" ht="12.75"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  <c r="AH2320" s="69"/>
      <c r="AI2320" s="69"/>
      <c r="AJ2320" s="69"/>
      <c r="AK2320" s="69"/>
      <c r="AL2320" s="69"/>
      <c r="AM2320" s="6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69"/>
      <c r="AY2320" s="69"/>
      <c r="AZ2320" s="69"/>
      <c r="BA2320" s="69"/>
      <c r="BB2320" s="69"/>
      <c r="BC2320" s="69"/>
      <c r="BD2320" s="69"/>
      <c r="BE2320" s="69"/>
      <c r="BF2320" s="69"/>
      <c r="BG2320" s="69"/>
      <c r="BH2320" s="69"/>
      <c r="BI2320" s="69"/>
      <c r="BJ2320" s="69"/>
      <c r="BK2320" s="69"/>
      <c r="BL2320" s="69"/>
      <c r="BM2320" s="69"/>
      <c r="BN2320" s="69"/>
      <c r="BO2320" s="69"/>
      <c r="BP2320" s="69"/>
      <c r="BQ2320" s="69"/>
      <c r="BR2320" s="69"/>
      <c r="BS2320" s="69"/>
      <c r="BT2320" s="69"/>
    </row>
    <row r="2321" spans="16:72" ht="12.75">
      <c r="P2321" s="69"/>
      <c r="Q2321" s="69"/>
      <c r="R2321" s="69"/>
      <c r="S2321" s="69"/>
      <c r="T2321" s="69"/>
      <c r="U2321" s="69"/>
      <c r="V2321" s="69"/>
      <c r="W2321" s="69"/>
      <c r="X2321" s="69"/>
      <c r="Y2321" s="69"/>
      <c r="Z2321" s="69"/>
      <c r="AA2321" s="69"/>
      <c r="AB2321" s="69"/>
      <c r="AC2321" s="69"/>
      <c r="AD2321" s="69"/>
      <c r="AE2321" s="69"/>
      <c r="AF2321" s="69"/>
      <c r="AG2321" s="69"/>
      <c r="AH2321" s="69"/>
      <c r="AI2321" s="69"/>
      <c r="AJ2321" s="69"/>
      <c r="AK2321" s="69"/>
      <c r="AL2321" s="69"/>
      <c r="AM2321" s="69"/>
      <c r="AN2321" s="69"/>
      <c r="AO2321" s="69"/>
      <c r="AP2321" s="69"/>
      <c r="AQ2321" s="69"/>
      <c r="AR2321" s="69"/>
      <c r="AS2321" s="69"/>
      <c r="AT2321" s="69"/>
      <c r="AU2321" s="69"/>
      <c r="AV2321" s="69"/>
      <c r="AW2321" s="69"/>
      <c r="AX2321" s="69"/>
      <c r="AY2321" s="69"/>
      <c r="AZ2321" s="69"/>
      <c r="BA2321" s="69"/>
      <c r="BB2321" s="69"/>
      <c r="BC2321" s="69"/>
      <c r="BD2321" s="69"/>
      <c r="BE2321" s="69"/>
      <c r="BF2321" s="69"/>
      <c r="BG2321" s="69"/>
      <c r="BH2321" s="69"/>
      <c r="BI2321" s="69"/>
      <c r="BJ2321" s="69"/>
      <c r="BK2321" s="69"/>
      <c r="BL2321" s="69"/>
      <c r="BM2321" s="69"/>
      <c r="BN2321" s="69"/>
      <c r="BO2321" s="69"/>
      <c r="BP2321" s="69"/>
      <c r="BQ2321" s="69"/>
      <c r="BR2321" s="69"/>
      <c r="BS2321" s="69"/>
      <c r="BT2321" s="69"/>
    </row>
    <row r="2322" spans="16:72" ht="12.75">
      <c r="P2322" s="69"/>
      <c r="Q2322" s="69"/>
      <c r="R2322" s="69"/>
      <c r="S2322" s="69"/>
      <c r="T2322" s="69"/>
      <c r="U2322" s="69"/>
      <c r="V2322" s="69"/>
      <c r="W2322" s="69"/>
      <c r="X2322" s="69"/>
      <c r="Y2322" s="69"/>
      <c r="Z2322" s="69"/>
      <c r="AA2322" s="69"/>
      <c r="AB2322" s="69"/>
      <c r="AC2322" s="69"/>
      <c r="AD2322" s="69"/>
      <c r="AE2322" s="69"/>
      <c r="AF2322" s="69"/>
      <c r="AG2322" s="69"/>
      <c r="AH2322" s="69"/>
      <c r="AI2322" s="69"/>
      <c r="AJ2322" s="69"/>
      <c r="AK2322" s="69"/>
      <c r="AL2322" s="69"/>
      <c r="AM2322" s="69"/>
      <c r="AN2322" s="69"/>
      <c r="AO2322" s="69"/>
      <c r="AP2322" s="69"/>
      <c r="AQ2322" s="69"/>
      <c r="AR2322" s="69"/>
      <c r="AS2322" s="69"/>
      <c r="AT2322" s="69"/>
      <c r="AU2322" s="69"/>
      <c r="AV2322" s="69"/>
      <c r="AW2322" s="69"/>
      <c r="AX2322" s="69"/>
      <c r="AY2322" s="69"/>
      <c r="AZ2322" s="69"/>
      <c r="BA2322" s="69"/>
      <c r="BB2322" s="69"/>
      <c r="BC2322" s="69"/>
      <c r="BD2322" s="69"/>
      <c r="BE2322" s="69"/>
      <c r="BF2322" s="69"/>
      <c r="BG2322" s="69"/>
      <c r="BH2322" s="69"/>
      <c r="BI2322" s="69"/>
      <c r="BJ2322" s="69"/>
      <c r="BK2322" s="69"/>
      <c r="BL2322" s="69"/>
      <c r="BM2322" s="69"/>
      <c r="BN2322" s="69"/>
      <c r="BO2322" s="69"/>
      <c r="BP2322" s="69"/>
      <c r="BQ2322" s="69"/>
      <c r="BR2322" s="69"/>
      <c r="BS2322" s="69"/>
      <c r="BT2322" s="69"/>
    </row>
    <row r="2323" spans="16:72" ht="12.75">
      <c r="P2323" s="69"/>
      <c r="Q2323" s="69"/>
      <c r="R2323" s="69"/>
      <c r="S2323" s="69"/>
      <c r="T2323" s="69"/>
      <c r="U2323" s="69"/>
      <c r="V2323" s="69"/>
      <c r="W2323" s="69"/>
      <c r="X2323" s="69"/>
      <c r="Y2323" s="69"/>
      <c r="Z2323" s="69"/>
      <c r="AA2323" s="69"/>
      <c r="AB2323" s="69"/>
      <c r="AC2323" s="69"/>
      <c r="AD2323" s="69"/>
      <c r="AE2323" s="69"/>
      <c r="AF2323" s="69"/>
      <c r="AG2323" s="69"/>
      <c r="AH2323" s="69"/>
      <c r="AI2323" s="69"/>
      <c r="AJ2323" s="69"/>
      <c r="AK2323" s="69"/>
      <c r="AL2323" s="69"/>
      <c r="AM2323" s="69"/>
      <c r="AN2323" s="69"/>
      <c r="AO2323" s="69"/>
      <c r="AP2323" s="69"/>
      <c r="AQ2323" s="69"/>
      <c r="AR2323" s="69"/>
      <c r="AS2323" s="69"/>
      <c r="AT2323" s="69"/>
      <c r="AU2323" s="69"/>
      <c r="AV2323" s="69"/>
      <c r="AW2323" s="69"/>
      <c r="AX2323" s="69"/>
      <c r="AY2323" s="69"/>
      <c r="AZ2323" s="69"/>
      <c r="BA2323" s="69"/>
      <c r="BB2323" s="69"/>
      <c r="BC2323" s="69"/>
      <c r="BD2323" s="69"/>
      <c r="BE2323" s="69"/>
      <c r="BF2323" s="69"/>
      <c r="BG2323" s="69"/>
      <c r="BH2323" s="69"/>
      <c r="BI2323" s="69"/>
      <c r="BJ2323" s="69"/>
      <c r="BK2323" s="69"/>
      <c r="BL2323" s="69"/>
      <c r="BM2323" s="69"/>
      <c r="BN2323" s="69"/>
      <c r="BO2323" s="69"/>
      <c r="BP2323" s="69"/>
      <c r="BQ2323" s="69"/>
      <c r="BR2323" s="69"/>
      <c r="BS2323" s="69"/>
      <c r="BT2323" s="69"/>
    </row>
    <row r="2324" spans="16:72" ht="12.75">
      <c r="P2324" s="69"/>
      <c r="Q2324" s="69"/>
      <c r="R2324" s="69"/>
      <c r="S2324" s="69"/>
      <c r="T2324" s="69"/>
      <c r="U2324" s="69"/>
      <c r="V2324" s="69"/>
      <c r="W2324" s="69"/>
      <c r="X2324" s="69"/>
      <c r="Y2324" s="69"/>
      <c r="Z2324" s="69"/>
      <c r="AA2324" s="69"/>
      <c r="AB2324" s="69"/>
      <c r="AC2324" s="69"/>
      <c r="AD2324" s="69"/>
      <c r="AE2324" s="69"/>
      <c r="AF2324" s="69"/>
      <c r="AG2324" s="69"/>
      <c r="AH2324" s="69"/>
      <c r="AI2324" s="69"/>
      <c r="AJ2324" s="69"/>
      <c r="AK2324" s="69"/>
      <c r="AL2324" s="69"/>
      <c r="AM2324" s="69"/>
      <c r="AN2324" s="69"/>
      <c r="AO2324" s="69"/>
      <c r="AP2324" s="69"/>
      <c r="AQ2324" s="69"/>
      <c r="AR2324" s="69"/>
      <c r="AS2324" s="69"/>
      <c r="AT2324" s="69"/>
      <c r="AU2324" s="69"/>
      <c r="AV2324" s="69"/>
      <c r="AW2324" s="69"/>
      <c r="AX2324" s="69"/>
      <c r="AY2324" s="69"/>
      <c r="AZ2324" s="69"/>
      <c r="BA2324" s="69"/>
      <c r="BB2324" s="69"/>
      <c r="BC2324" s="69"/>
      <c r="BD2324" s="69"/>
      <c r="BE2324" s="69"/>
      <c r="BF2324" s="69"/>
      <c r="BG2324" s="69"/>
      <c r="BH2324" s="69"/>
      <c r="BI2324" s="69"/>
      <c r="BJ2324" s="69"/>
      <c r="BK2324" s="69"/>
      <c r="BL2324" s="69"/>
      <c r="BM2324" s="69"/>
      <c r="BN2324" s="69"/>
      <c r="BO2324" s="69"/>
      <c r="BP2324" s="69"/>
      <c r="BQ2324" s="69"/>
      <c r="BR2324" s="69"/>
      <c r="BS2324" s="69"/>
      <c r="BT2324" s="69"/>
    </row>
    <row r="2325" spans="16:72" ht="12.75">
      <c r="P2325" s="69"/>
      <c r="Q2325" s="69"/>
      <c r="R2325" s="69"/>
      <c r="S2325" s="69"/>
      <c r="T2325" s="69"/>
      <c r="U2325" s="69"/>
      <c r="V2325" s="69"/>
      <c r="W2325" s="69"/>
      <c r="X2325" s="69"/>
      <c r="Y2325" s="69"/>
      <c r="Z2325" s="69"/>
      <c r="AA2325" s="69"/>
      <c r="AB2325" s="69"/>
      <c r="AC2325" s="69"/>
      <c r="AD2325" s="69"/>
      <c r="AE2325" s="69"/>
      <c r="AF2325" s="69"/>
      <c r="AG2325" s="69"/>
      <c r="AH2325" s="69"/>
      <c r="AI2325" s="69"/>
      <c r="AJ2325" s="69"/>
      <c r="AK2325" s="69"/>
      <c r="AL2325" s="69"/>
      <c r="AM2325" s="69"/>
      <c r="AN2325" s="69"/>
      <c r="AO2325" s="69"/>
      <c r="AP2325" s="69"/>
      <c r="AQ2325" s="69"/>
      <c r="AR2325" s="69"/>
      <c r="AS2325" s="69"/>
      <c r="AT2325" s="69"/>
      <c r="AU2325" s="69"/>
      <c r="AV2325" s="69"/>
      <c r="AW2325" s="69"/>
      <c r="AX2325" s="69"/>
      <c r="AY2325" s="69"/>
      <c r="AZ2325" s="69"/>
      <c r="BA2325" s="69"/>
      <c r="BB2325" s="69"/>
      <c r="BC2325" s="69"/>
      <c r="BD2325" s="69"/>
      <c r="BE2325" s="69"/>
      <c r="BF2325" s="69"/>
      <c r="BG2325" s="69"/>
      <c r="BH2325" s="69"/>
      <c r="BI2325" s="69"/>
      <c r="BJ2325" s="69"/>
      <c r="BK2325" s="69"/>
      <c r="BL2325" s="69"/>
      <c r="BM2325" s="69"/>
      <c r="BN2325" s="69"/>
      <c r="BO2325" s="69"/>
      <c r="BP2325" s="69"/>
      <c r="BQ2325" s="69"/>
      <c r="BR2325" s="69"/>
      <c r="BS2325" s="69"/>
      <c r="BT2325" s="69"/>
    </row>
    <row r="2326" spans="16:72" ht="12.75">
      <c r="P2326" s="69"/>
      <c r="Q2326" s="69"/>
      <c r="R2326" s="69"/>
      <c r="S2326" s="69"/>
      <c r="T2326" s="69"/>
      <c r="U2326" s="69"/>
      <c r="V2326" s="69"/>
      <c r="W2326" s="69"/>
      <c r="X2326" s="69"/>
      <c r="Y2326" s="69"/>
      <c r="Z2326" s="69"/>
      <c r="AA2326" s="69"/>
      <c r="AB2326" s="69"/>
      <c r="AC2326" s="69"/>
      <c r="AD2326" s="69"/>
      <c r="AE2326" s="69"/>
      <c r="AF2326" s="69"/>
      <c r="AG2326" s="69"/>
      <c r="AH2326" s="69"/>
      <c r="AI2326" s="69"/>
      <c r="AJ2326" s="69"/>
      <c r="AK2326" s="69"/>
      <c r="AL2326" s="69"/>
      <c r="AM2326" s="69"/>
      <c r="AN2326" s="69"/>
      <c r="AO2326" s="69"/>
      <c r="AP2326" s="69"/>
      <c r="AQ2326" s="69"/>
      <c r="AR2326" s="69"/>
      <c r="AS2326" s="69"/>
      <c r="AT2326" s="69"/>
      <c r="AU2326" s="69"/>
      <c r="AV2326" s="69"/>
      <c r="AW2326" s="69"/>
      <c r="AX2326" s="69"/>
      <c r="AY2326" s="69"/>
      <c r="AZ2326" s="69"/>
      <c r="BA2326" s="69"/>
      <c r="BB2326" s="69"/>
      <c r="BC2326" s="69"/>
      <c r="BD2326" s="69"/>
      <c r="BE2326" s="69"/>
      <c r="BF2326" s="69"/>
      <c r="BG2326" s="69"/>
      <c r="BH2326" s="69"/>
      <c r="BI2326" s="69"/>
      <c r="BJ2326" s="69"/>
      <c r="BK2326" s="69"/>
      <c r="BL2326" s="69"/>
      <c r="BM2326" s="69"/>
      <c r="BN2326" s="69"/>
      <c r="BO2326" s="69"/>
      <c r="BP2326" s="69"/>
      <c r="BQ2326" s="69"/>
      <c r="BR2326" s="69"/>
      <c r="BS2326" s="69"/>
      <c r="BT2326" s="69"/>
    </row>
    <row r="2327" spans="16:72" ht="12.75">
      <c r="P2327" s="69"/>
      <c r="Q2327" s="69"/>
      <c r="R2327" s="69"/>
      <c r="S2327" s="69"/>
      <c r="T2327" s="69"/>
      <c r="U2327" s="69"/>
      <c r="V2327" s="69"/>
      <c r="W2327" s="69"/>
      <c r="X2327" s="69"/>
      <c r="Y2327" s="69"/>
      <c r="Z2327" s="69"/>
      <c r="AA2327" s="69"/>
      <c r="AB2327" s="69"/>
      <c r="AC2327" s="69"/>
      <c r="AD2327" s="69"/>
      <c r="AE2327" s="69"/>
      <c r="AF2327" s="69"/>
      <c r="AG2327" s="69"/>
      <c r="AH2327" s="69"/>
      <c r="AI2327" s="69"/>
      <c r="AJ2327" s="69"/>
      <c r="AK2327" s="69"/>
      <c r="AL2327" s="69"/>
      <c r="AM2327" s="69"/>
      <c r="AN2327" s="69"/>
      <c r="AO2327" s="69"/>
      <c r="AP2327" s="69"/>
      <c r="AQ2327" s="69"/>
      <c r="AR2327" s="69"/>
      <c r="AS2327" s="69"/>
      <c r="AT2327" s="69"/>
      <c r="AU2327" s="69"/>
      <c r="AV2327" s="69"/>
      <c r="AW2327" s="69"/>
      <c r="AX2327" s="69"/>
      <c r="AY2327" s="69"/>
      <c r="AZ2327" s="69"/>
      <c r="BA2327" s="69"/>
      <c r="BB2327" s="69"/>
      <c r="BC2327" s="69"/>
      <c r="BD2327" s="69"/>
      <c r="BE2327" s="69"/>
      <c r="BF2327" s="69"/>
      <c r="BG2327" s="69"/>
      <c r="BH2327" s="69"/>
      <c r="BI2327" s="69"/>
      <c r="BJ2327" s="69"/>
      <c r="BK2327" s="69"/>
      <c r="BL2327" s="69"/>
      <c r="BM2327" s="69"/>
      <c r="BN2327" s="69"/>
      <c r="BO2327" s="69"/>
      <c r="BP2327" s="69"/>
      <c r="BQ2327" s="69"/>
      <c r="BR2327" s="69"/>
      <c r="BS2327" s="69"/>
      <c r="BT2327" s="69"/>
    </row>
    <row r="2328" spans="16:72" ht="12.75">
      <c r="P2328" s="69"/>
      <c r="Q2328" s="69"/>
      <c r="R2328" s="69"/>
      <c r="S2328" s="69"/>
      <c r="T2328" s="69"/>
      <c r="U2328" s="69"/>
      <c r="V2328" s="69"/>
      <c r="W2328" s="69"/>
      <c r="X2328" s="69"/>
      <c r="Y2328" s="69"/>
      <c r="Z2328" s="69"/>
      <c r="AA2328" s="69"/>
      <c r="AB2328" s="69"/>
      <c r="AC2328" s="69"/>
      <c r="AD2328" s="69"/>
      <c r="AE2328" s="69"/>
      <c r="AF2328" s="69"/>
      <c r="AG2328" s="69"/>
      <c r="AH2328" s="69"/>
      <c r="AI2328" s="69"/>
      <c r="AJ2328" s="69"/>
      <c r="AK2328" s="69"/>
      <c r="AL2328" s="69"/>
      <c r="AM2328" s="69"/>
      <c r="AN2328" s="69"/>
      <c r="AO2328" s="69"/>
      <c r="AP2328" s="69"/>
      <c r="AQ2328" s="69"/>
      <c r="AR2328" s="69"/>
      <c r="AS2328" s="69"/>
      <c r="AT2328" s="69"/>
      <c r="AU2328" s="69"/>
      <c r="AV2328" s="69"/>
      <c r="AW2328" s="69"/>
      <c r="AX2328" s="69"/>
      <c r="AY2328" s="69"/>
      <c r="AZ2328" s="69"/>
      <c r="BA2328" s="69"/>
      <c r="BB2328" s="69"/>
      <c r="BC2328" s="69"/>
      <c r="BD2328" s="69"/>
      <c r="BE2328" s="69"/>
      <c r="BF2328" s="69"/>
      <c r="BG2328" s="69"/>
      <c r="BH2328" s="69"/>
      <c r="BI2328" s="69"/>
      <c r="BJ2328" s="69"/>
      <c r="BK2328" s="69"/>
      <c r="BL2328" s="69"/>
      <c r="BM2328" s="69"/>
      <c r="BN2328" s="69"/>
      <c r="BO2328" s="69"/>
      <c r="BP2328" s="69"/>
      <c r="BQ2328" s="69"/>
      <c r="BR2328" s="69"/>
      <c r="BS2328" s="69"/>
      <c r="BT2328" s="69"/>
    </row>
    <row r="2329" spans="16:72" ht="12.75">
      <c r="P2329" s="69"/>
      <c r="Q2329" s="69"/>
      <c r="R2329" s="69"/>
      <c r="S2329" s="69"/>
      <c r="T2329" s="69"/>
      <c r="U2329" s="69"/>
      <c r="V2329" s="69"/>
      <c r="W2329" s="69"/>
      <c r="X2329" s="69"/>
      <c r="Y2329" s="69"/>
      <c r="Z2329" s="69"/>
      <c r="AA2329" s="69"/>
      <c r="AB2329" s="69"/>
      <c r="AC2329" s="69"/>
      <c r="AD2329" s="69"/>
      <c r="AE2329" s="69"/>
      <c r="AF2329" s="69"/>
      <c r="AG2329" s="69"/>
      <c r="AH2329" s="69"/>
      <c r="AI2329" s="69"/>
      <c r="AJ2329" s="69"/>
      <c r="AK2329" s="69"/>
      <c r="AL2329" s="69"/>
      <c r="AM2329" s="69"/>
      <c r="AN2329" s="69"/>
      <c r="AO2329" s="69"/>
      <c r="AP2329" s="69"/>
      <c r="AQ2329" s="69"/>
      <c r="AR2329" s="69"/>
      <c r="AS2329" s="69"/>
      <c r="AT2329" s="69"/>
      <c r="AU2329" s="69"/>
      <c r="AV2329" s="69"/>
      <c r="AW2329" s="69"/>
      <c r="AX2329" s="69"/>
      <c r="AY2329" s="69"/>
      <c r="AZ2329" s="69"/>
      <c r="BA2329" s="69"/>
      <c r="BB2329" s="69"/>
      <c r="BC2329" s="69"/>
      <c r="BD2329" s="69"/>
      <c r="BE2329" s="69"/>
      <c r="BF2329" s="69"/>
      <c r="BG2329" s="69"/>
      <c r="BH2329" s="69"/>
      <c r="BI2329" s="69"/>
      <c r="BJ2329" s="69"/>
      <c r="BK2329" s="69"/>
      <c r="BL2329" s="69"/>
      <c r="BM2329" s="69"/>
      <c r="BN2329" s="69"/>
      <c r="BO2329" s="69"/>
      <c r="BP2329" s="69"/>
      <c r="BQ2329" s="69"/>
      <c r="BR2329" s="69"/>
      <c r="BS2329" s="69"/>
      <c r="BT2329" s="69"/>
    </row>
    <row r="2330" spans="16:72" ht="12.75">
      <c r="P2330" s="69"/>
      <c r="Q2330" s="69"/>
      <c r="R2330" s="69"/>
      <c r="S2330" s="69"/>
      <c r="T2330" s="69"/>
      <c r="U2330" s="69"/>
      <c r="V2330" s="69"/>
      <c r="W2330" s="69"/>
      <c r="X2330" s="69"/>
      <c r="Y2330" s="69"/>
      <c r="Z2330" s="69"/>
      <c r="AA2330" s="69"/>
      <c r="AB2330" s="69"/>
      <c r="AC2330" s="69"/>
      <c r="AD2330" s="69"/>
      <c r="AE2330" s="69"/>
      <c r="AF2330" s="69"/>
      <c r="AG2330" s="69"/>
      <c r="AH2330" s="69"/>
      <c r="AI2330" s="69"/>
      <c r="AJ2330" s="69"/>
      <c r="AK2330" s="69"/>
      <c r="AL2330" s="69"/>
      <c r="AM2330" s="69"/>
      <c r="AN2330" s="69"/>
      <c r="AO2330" s="69"/>
      <c r="AP2330" s="69"/>
      <c r="AQ2330" s="69"/>
      <c r="AR2330" s="69"/>
      <c r="AS2330" s="69"/>
      <c r="AT2330" s="69"/>
      <c r="AU2330" s="69"/>
      <c r="AV2330" s="69"/>
      <c r="AW2330" s="69"/>
      <c r="AX2330" s="69"/>
      <c r="AY2330" s="69"/>
      <c r="AZ2330" s="69"/>
      <c r="BA2330" s="69"/>
      <c r="BB2330" s="69"/>
      <c r="BC2330" s="69"/>
      <c r="BD2330" s="69"/>
      <c r="BE2330" s="69"/>
      <c r="BF2330" s="69"/>
      <c r="BG2330" s="69"/>
      <c r="BH2330" s="69"/>
      <c r="BI2330" s="69"/>
      <c r="BJ2330" s="69"/>
      <c r="BK2330" s="69"/>
      <c r="BL2330" s="69"/>
      <c r="BM2330" s="69"/>
      <c r="BN2330" s="69"/>
      <c r="BO2330" s="69"/>
      <c r="BP2330" s="69"/>
      <c r="BQ2330" s="69"/>
      <c r="BR2330" s="69"/>
      <c r="BS2330" s="69"/>
      <c r="BT2330" s="69"/>
    </row>
    <row r="2331" spans="16:72" ht="12.75">
      <c r="P2331" s="69"/>
      <c r="Q2331" s="69"/>
      <c r="R2331" s="69"/>
      <c r="S2331" s="69"/>
      <c r="T2331" s="69"/>
      <c r="U2331" s="69"/>
      <c r="V2331" s="69"/>
      <c r="W2331" s="69"/>
      <c r="X2331" s="69"/>
      <c r="Y2331" s="69"/>
      <c r="Z2331" s="69"/>
      <c r="AA2331" s="69"/>
      <c r="AB2331" s="69"/>
      <c r="AC2331" s="69"/>
      <c r="AD2331" s="69"/>
      <c r="AE2331" s="69"/>
      <c r="AF2331" s="69"/>
      <c r="AG2331" s="69"/>
      <c r="AH2331" s="69"/>
      <c r="AI2331" s="69"/>
      <c r="AJ2331" s="69"/>
      <c r="AK2331" s="69"/>
      <c r="AL2331" s="69"/>
      <c r="AM2331" s="69"/>
      <c r="AN2331" s="69"/>
      <c r="AO2331" s="69"/>
      <c r="AP2331" s="69"/>
      <c r="AQ2331" s="69"/>
      <c r="AR2331" s="69"/>
      <c r="AS2331" s="69"/>
      <c r="AT2331" s="69"/>
      <c r="AU2331" s="69"/>
      <c r="AV2331" s="69"/>
      <c r="AW2331" s="69"/>
      <c r="AX2331" s="69"/>
      <c r="AY2331" s="69"/>
      <c r="AZ2331" s="69"/>
      <c r="BA2331" s="69"/>
      <c r="BB2331" s="69"/>
      <c r="BC2331" s="69"/>
      <c r="BD2331" s="69"/>
      <c r="BE2331" s="69"/>
      <c r="BF2331" s="69"/>
      <c r="BG2331" s="69"/>
      <c r="BH2331" s="69"/>
      <c r="BI2331" s="69"/>
      <c r="BJ2331" s="69"/>
      <c r="BK2331" s="69"/>
      <c r="BL2331" s="69"/>
      <c r="BM2331" s="69"/>
      <c r="BN2331" s="69"/>
      <c r="BO2331" s="69"/>
      <c r="BP2331" s="69"/>
      <c r="BQ2331" s="69"/>
      <c r="BR2331" s="69"/>
      <c r="BS2331" s="69"/>
      <c r="BT2331" s="69"/>
    </row>
    <row r="2332" spans="16:72" ht="12.75">
      <c r="P2332" s="69"/>
      <c r="Q2332" s="69"/>
      <c r="R2332" s="69"/>
      <c r="S2332" s="69"/>
      <c r="T2332" s="69"/>
      <c r="U2332" s="69"/>
      <c r="V2332" s="69"/>
      <c r="W2332" s="69"/>
      <c r="X2332" s="69"/>
      <c r="Y2332" s="69"/>
      <c r="Z2332" s="69"/>
      <c r="AA2332" s="69"/>
      <c r="AB2332" s="69"/>
      <c r="AC2332" s="69"/>
      <c r="AD2332" s="69"/>
      <c r="AE2332" s="69"/>
      <c r="AF2332" s="69"/>
      <c r="AG2332" s="69"/>
      <c r="AH2332" s="69"/>
      <c r="AI2332" s="69"/>
      <c r="AJ2332" s="69"/>
      <c r="AK2332" s="69"/>
      <c r="AL2332" s="69"/>
      <c r="AM2332" s="69"/>
      <c r="AN2332" s="69"/>
      <c r="AO2332" s="69"/>
      <c r="AP2332" s="69"/>
      <c r="AQ2332" s="69"/>
      <c r="AR2332" s="69"/>
      <c r="AS2332" s="69"/>
      <c r="AT2332" s="69"/>
      <c r="AU2332" s="69"/>
      <c r="AV2332" s="69"/>
      <c r="AW2332" s="69"/>
      <c r="AX2332" s="69"/>
      <c r="AY2332" s="69"/>
      <c r="AZ2332" s="69"/>
      <c r="BA2332" s="69"/>
      <c r="BB2332" s="69"/>
      <c r="BC2332" s="69"/>
      <c r="BD2332" s="69"/>
      <c r="BE2332" s="69"/>
      <c r="BF2332" s="69"/>
      <c r="BG2332" s="69"/>
      <c r="BH2332" s="69"/>
      <c r="BI2332" s="69"/>
      <c r="BJ2332" s="69"/>
      <c r="BK2332" s="69"/>
      <c r="BL2332" s="69"/>
      <c r="BM2332" s="69"/>
      <c r="BN2332" s="69"/>
      <c r="BO2332" s="69"/>
      <c r="BP2332" s="69"/>
      <c r="BQ2332" s="69"/>
      <c r="BR2332" s="69"/>
      <c r="BS2332" s="69"/>
      <c r="BT2332" s="69"/>
    </row>
    <row r="2333" spans="16:72" ht="12.75">
      <c r="P2333" s="69"/>
      <c r="Q2333" s="69"/>
      <c r="R2333" s="69"/>
      <c r="S2333" s="69"/>
      <c r="T2333" s="69"/>
      <c r="U2333" s="69"/>
      <c r="V2333" s="69"/>
      <c r="W2333" s="69"/>
      <c r="X2333" s="69"/>
      <c r="Y2333" s="69"/>
      <c r="Z2333" s="69"/>
      <c r="AA2333" s="69"/>
      <c r="AB2333" s="69"/>
      <c r="AC2333" s="69"/>
      <c r="AD2333" s="69"/>
      <c r="AE2333" s="69"/>
      <c r="AF2333" s="69"/>
      <c r="AG2333" s="69"/>
      <c r="AH2333" s="69"/>
      <c r="AI2333" s="69"/>
      <c r="AJ2333" s="69"/>
      <c r="AK2333" s="69"/>
      <c r="AL2333" s="69"/>
      <c r="AM2333" s="69"/>
      <c r="AN2333" s="69"/>
      <c r="AO2333" s="69"/>
      <c r="AP2333" s="69"/>
      <c r="AQ2333" s="69"/>
      <c r="AR2333" s="69"/>
      <c r="AS2333" s="69"/>
      <c r="AT2333" s="69"/>
      <c r="AU2333" s="69"/>
      <c r="AV2333" s="69"/>
      <c r="AW2333" s="69"/>
      <c r="AX2333" s="69"/>
      <c r="AY2333" s="69"/>
      <c r="AZ2333" s="69"/>
      <c r="BA2333" s="69"/>
      <c r="BB2333" s="69"/>
      <c r="BC2333" s="69"/>
      <c r="BD2333" s="69"/>
      <c r="BE2333" s="69"/>
      <c r="BF2333" s="69"/>
      <c r="BG2333" s="69"/>
      <c r="BH2333" s="69"/>
      <c r="BI2333" s="69"/>
      <c r="BJ2333" s="69"/>
      <c r="BK2333" s="69"/>
      <c r="BL2333" s="69"/>
      <c r="BM2333" s="69"/>
      <c r="BN2333" s="69"/>
      <c r="BO2333" s="69"/>
      <c r="BP2333" s="69"/>
      <c r="BQ2333" s="69"/>
      <c r="BR2333" s="69"/>
      <c r="BS2333" s="69"/>
      <c r="BT2333" s="69"/>
    </row>
    <row r="2334" spans="16:72" ht="12.75">
      <c r="P2334" s="69"/>
      <c r="Q2334" s="69"/>
      <c r="R2334" s="69"/>
      <c r="S2334" s="69"/>
      <c r="T2334" s="69"/>
      <c r="U2334" s="69"/>
      <c r="V2334" s="69"/>
      <c r="W2334" s="69"/>
      <c r="X2334" s="69"/>
      <c r="Y2334" s="69"/>
      <c r="Z2334" s="69"/>
      <c r="AA2334" s="69"/>
      <c r="AB2334" s="69"/>
      <c r="AC2334" s="69"/>
      <c r="AD2334" s="69"/>
      <c r="AE2334" s="69"/>
      <c r="AF2334" s="69"/>
      <c r="AG2334" s="69"/>
      <c r="AH2334" s="69"/>
      <c r="AI2334" s="69"/>
      <c r="AJ2334" s="69"/>
      <c r="AK2334" s="69"/>
      <c r="AL2334" s="69"/>
      <c r="AM2334" s="69"/>
      <c r="AN2334" s="69"/>
      <c r="AO2334" s="69"/>
      <c r="AP2334" s="69"/>
      <c r="AQ2334" s="69"/>
      <c r="AR2334" s="69"/>
      <c r="AS2334" s="69"/>
      <c r="AT2334" s="69"/>
      <c r="AU2334" s="69"/>
      <c r="AV2334" s="69"/>
      <c r="AW2334" s="69"/>
      <c r="AX2334" s="69"/>
      <c r="AY2334" s="69"/>
      <c r="AZ2334" s="69"/>
      <c r="BA2334" s="69"/>
      <c r="BB2334" s="69"/>
      <c r="BC2334" s="69"/>
      <c r="BD2334" s="69"/>
      <c r="BE2334" s="69"/>
      <c r="BF2334" s="69"/>
      <c r="BG2334" s="69"/>
      <c r="BH2334" s="69"/>
      <c r="BI2334" s="69"/>
      <c r="BJ2334" s="69"/>
      <c r="BK2334" s="69"/>
      <c r="BL2334" s="69"/>
      <c r="BM2334" s="69"/>
      <c r="BN2334" s="69"/>
      <c r="BO2334" s="69"/>
      <c r="BP2334" s="69"/>
      <c r="BQ2334" s="69"/>
      <c r="BR2334" s="69"/>
      <c r="BS2334" s="69"/>
      <c r="BT2334" s="69"/>
    </row>
    <row r="2335" spans="16:72" ht="12.75">
      <c r="P2335" s="69"/>
      <c r="Q2335" s="69"/>
      <c r="R2335" s="69"/>
      <c r="S2335" s="69"/>
      <c r="T2335" s="69"/>
      <c r="U2335" s="69"/>
      <c r="V2335" s="69"/>
      <c r="W2335" s="69"/>
      <c r="X2335" s="69"/>
      <c r="Y2335" s="69"/>
      <c r="Z2335" s="69"/>
      <c r="AA2335" s="69"/>
      <c r="AB2335" s="69"/>
      <c r="AC2335" s="69"/>
      <c r="AD2335" s="69"/>
      <c r="AE2335" s="69"/>
      <c r="AF2335" s="69"/>
      <c r="AG2335" s="69"/>
      <c r="AH2335" s="69"/>
      <c r="AI2335" s="69"/>
      <c r="AJ2335" s="69"/>
      <c r="AK2335" s="69"/>
      <c r="AL2335" s="69"/>
      <c r="AM2335" s="69"/>
      <c r="AN2335" s="69"/>
      <c r="AO2335" s="69"/>
      <c r="AP2335" s="69"/>
      <c r="AQ2335" s="69"/>
      <c r="AR2335" s="69"/>
      <c r="AS2335" s="69"/>
      <c r="AT2335" s="69"/>
      <c r="AU2335" s="69"/>
      <c r="AV2335" s="69"/>
      <c r="AW2335" s="69"/>
      <c r="AX2335" s="69"/>
      <c r="AY2335" s="69"/>
      <c r="AZ2335" s="69"/>
      <c r="BA2335" s="69"/>
      <c r="BB2335" s="69"/>
      <c r="BC2335" s="69"/>
      <c r="BD2335" s="69"/>
      <c r="BE2335" s="69"/>
      <c r="BF2335" s="69"/>
      <c r="BG2335" s="69"/>
      <c r="BH2335" s="69"/>
      <c r="BI2335" s="69"/>
      <c r="BJ2335" s="69"/>
      <c r="BK2335" s="69"/>
      <c r="BL2335" s="69"/>
      <c r="BM2335" s="69"/>
      <c r="BN2335" s="69"/>
      <c r="BO2335" s="69"/>
      <c r="BP2335" s="69"/>
      <c r="BQ2335" s="69"/>
      <c r="BR2335" s="69"/>
      <c r="BS2335" s="69"/>
      <c r="BT2335" s="69"/>
    </row>
    <row r="2336" spans="16:72" ht="12.75">
      <c r="P2336" s="69"/>
      <c r="Q2336" s="69"/>
      <c r="R2336" s="69"/>
      <c r="S2336" s="69"/>
      <c r="T2336" s="69"/>
      <c r="U2336" s="69"/>
      <c r="V2336" s="69"/>
      <c r="W2336" s="69"/>
      <c r="X2336" s="69"/>
      <c r="Y2336" s="69"/>
      <c r="Z2336" s="69"/>
      <c r="AA2336" s="69"/>
      <c r="AB2336" s="69"/>
      <c r="AC2336" s="69"/>
      <c r="AD2336" s="69"/>
      <c r="AE2336" s="69"/>
      <c r="AF2336" s="69"/>
      <c r="AG2336" s="69"/>
      <c r="AH2336" s="69"/>
      <c r="AI2336" s="69"/>
      <c r="AJ2336" s="69"/>
      <c r="AK2336" s="69"/>
      <c r="AL2336" s="69"/>
      <c r="AM2336" s="69"/>
      <c r="AN2336" s="69"/>
      <c r="AO2336" s="69"/>
      <c r="AP2336" s="69"/>
      <c r="AQ2336" s="69"/>
      <c r="AR2336" s="69"/>
      <c r="AS2336" s="69"/>
      <c r="AT2336" s="69"/>
      <c r="AU2336" s="69"/>
      <c r="AV2336" s="69"/>
      <c r="AW2336" s="69"/>
      <c r="AX2336" s="69"/>
      <c r="AY2336" s="69"/>
      <c r="AZ2336" s="69"/>
      <c r="BA2336" s="69"/>
      <c r="BB2336" s="69"/>
      <c r="BC2336" s="69"/>
      <c r="BD2336" s="69"/>
      <c r="BE2336" s="69"/>
      <c r="BF2336" s="69"/>
      <c r="BG2336" s="69"/>
      <c r="BH2336" s="69"/>
      <c r="BI2336" s="69"/>
      <c r="BJ2336" s="69"/>
      <c r="BK2336" s="69"/>
      <c r="BL2336" s="69"/>
      <c r="BM2336" s="69"/>
      <c r="BN2336" s="69"/>
      <c r="BO2336" s="69"/>
      <c r="BP2336" s="69"/>
      <c r="BQ2336" s="69"/>
      <c r="BR2336" s="69"/>
      <c r="BS2336" s="69"/>
      <c r="BT2336" s="69"/>
    </row>
    <row r="2337" spans="16:72" ht="12.75">
      <c r="P2337" s="69"/>
      <c r="Q2337" s="69"/>
      <c r="R2337" s="69"/>
      <c r="S2337" s="69"/>
      <c r="T2337" s="69"/>
      <c r="U2337" s="69"/>
      <c r="V2337" s="69"/>
      <c r="W2337" s="69"/>
      <c r="X2337" s="69"/>
      <c r="Y2337" s="69"/>
      <c r="Z2337" s="69"/>
      <c r="AA2337" s="69"/>
      <c r="AB2337" s="69"/>
      <c r="AC2337" s="69"/>
      <c r="AD2337" s="69"/>
      <c r="AE2337" s="69"/>
      <c r="AF2337" s="69"/>
      <c r="AG2337" s="69"/>
      <c r="AH2337" s="69"/>
      <c r="AI2337" s="69"/>
      <c r="AJ2337" s="69"/>
      <c r="AK2337" s="69"/>
      <c r="AL2337" s="69"/>
      <c r="AM2337" s="69"/>
      <c r="AN2337" s="69"/>
      <c r="AO2337" s="69"/>
      <c r="AP2337" s="69"/>
      <c r="AQ2337" s="69"/>
      <c r="AR2337" s="69"/>
      <c r="AS2337" s="69"/>
      <c r="AT2337" s="69"/>
      <c r="AU2337" s="69"/>
      <c r="AV2337" s="69"/>
      <c r="AW2337" s="69"/>
      <c r="AX2337" s="69"/>
      <c r="AY2337" s="69"/>
      <c r="AZ2337" s="69"/>
      <c r="BA2337" s="69"/>
      <c r="BB2337" s="69"/>
      <c r="BC2337" s="69"/>
      <c r="BD2337" s="69"/>
      <c r="BE2337" s="69"/>
      <c r="BF2337" s="69"/>
      <c r="BG2337" s="69"/>
      <c r="BH2337" s="69"/>
      <c r="BI2337" s="69"/>
      <c r="BJ2337" s="69"/>
      <c r="BK2337" s="69"/>
      <c r="BL2337" s="69"/>
      <c r="BM2337" s="69"/>
      <c r="BN2337" s="69"/>
      <c r="BO2337" s="69"/>
      <c r="BP2337" s="69"/>
      <c r="BQ2337" s="69"/>
      <c r="BR2337" s="69"/>
      <c r="BS2337" s="69"/>
      <c r="BT2337" s="69"/>
    </row>
    <row r="2338" spans="16:72" ht="12.75">
      <c r="P2338" s="69"/>
      <c r="Q2338" s="69"/>
      <c r="R2338" s="69"/>
      <c r="S2338" s="69"/>
      <c r="T2338" s="69"/>
      <c r="U2338" s="69"/>
      <c r="V2338" s="69"/>
      <c r="W2338" s="69"/>
      <c r="X2338" s="69"/>
      <c r="Y2338" s="69"/>
      <c r="Z2338" s="69"/>
      <c r="AA2338" s="69"/>
      <c r="AB2338" s="69"/>
      <c r="AC2338" s="69"/>
      <c r="AD2338" s="69"/>
      <c r="AE2338" s="69"/>
      <c r="AF2338" s="69"/>
      <c r="AG2338" s="69"/>
      <c r="AH2338" s="69"/>
      <c r="AI2338" s="69"/>
      <c r="AJ2338" s="69"/>
      <c r="AK2338" s="69"/>
      <c r="AL2338" s="69"/>
      <c r="AM2338" s="69"/>
      <c r="AN2338" s="69"/>
      <c r="AO2338" s="69"/>
      <c r="AP2338" s="69"/>
      <c r="AQ2338" s="69"/>
      <c r="AR2338" s="69"/>
      <c r="AS2338" s="69"/>
      <c r="AT2338" s="69"/>
      <c r="AU2338" s="69"/>
      <c r="AV2338" s="69"/>
      <c r="AW2338" s="69"/>
      <c r="AX2338" s="69"/>
      <c r="AY2338" s="69"/>
      <c r="AZ2338" s="69"/>
      <c r="BA2338" s="69"/>
      <c r="BB2338" s="69"/>
      <c r="BC2338" s="69"/>
      <c r="BD2338" s="69"/>
      <c r="BE2338" s="69"/>
      <c r="BF2338" s="69"/>
      <c r="BG2338" s="69"/>
      <c r="BH2338" s="69"/>
      <c r="BI2338" s="69"/>
      <c r="BJ2338" s="69"/>
      <c r="BK2338" s="69"/>
      <c r="BL2338" s="69"/>
      <c r="BM2338" s="69"/>
      <c r="BN2338" s="69"/>
      <c r="BO2338" s="69"/>
      <c r="BP2338" s="69"/>
      <c r="BQ2338" s="69"/>
      <c r="BR2338" s="69"/>
      <c r="BS2338" s="69"/>
      <c r="BT2338" s="69"/>
    </row>
    <row r="2339" spans="16:72" ht="12.75">
      <c r="P2339" s="69"/>
      <c r="Q2339" s="69"/>
      <c r="R2339" s="69"/>
      <c r="S2339" s="69"/>
      <c r="T2339" s="69"/>
      <c r="U2339" s="69"/>
      <c r="V2339" s="69"/>
      <c r="W2339" s="69"/>
      <c r="X2339" s="69"/>
      <c r="Y2339" s="69"/>
      <c r="Z2339" s="69"/>
      <c r="AA2339" s="69"/>
      <c r="AB2339" s="69"/>
      <c r="AC2339" s="69"/>
      <c r="AD2339" s="69"/>
      <c r="AE2339" s="69"/>
      <c r="AF2339" s="69"/>
      <c r="AG2339" s="69"/>
      <c r="AH2339" s="69"/>
      <c r="AI2339" s="69"/>
      <c r="AJ2339" s="69"/>
      <c r="AK2339" s="69"/>
      <c r="AL2339" s="69"/>
      <c r="AM2339" s="69"/>
      <c r="AN2339" s="69"/>
      <c r="AO2339" s="69"/>
      <c r="AP2339" s="69"/>
      <c r="AQ2339" s="69"/>
      <c r="AR2339" s="69"/>
      <c r="AS2339" s="69"/>
      <c r="AT2339" s="69"/>
      <c r="AU2339" s="69"/>
      <c r="AV2339" s="69"/>
      <c r="AW2339" s="69"/>
      <c r="AX2339" s="69"/>
      <c r="AY2339" s="69"/>
      <c r="AZ2339" s="69"/>
      <c r="BA2339" s="69"/>
      <c r="BB2339" s="69"/>
      <c r="BC2339" s="69"/>
      <c r="BD2339" s="69"/>
      <c r="BE2339" s="69"/>
      <c r="BF2339" s="69"/>
      <c r="BG2339" s="69"/>
      <c r="BH2339" s="69"/>
      <c r="BI2339" s="69"/>
      <c r="BJ2339" s="69"/>
      <c r="BK2339" s="69"/>
      <c r="BL2339" s="69"/>
      <c r="BM2339" s="69"/>
      <c r="BN2339" s="69"/>
      <c r="BO2339" s="69"/>
      <c r="BP2339" s="69"/>
      <c r="BQ2339" s="69"/>
      <c r="BR2339" s="69"/>
      <c r="BS2339" s="69"/>
      <c r="BT2339" s="69"/>
    </row>
    <row r="2340" spans="16:72" ht="12.75">
      <c r="P2340" s="69"/>
      <c r="Q2340" s="69"/>
      <c r="R2340" s="69"/>
      <c r="S2340" s="69"/>
      <c r="T2340" s="69"/>
      <c r="U2340" s="69"/>
      <c r="V2340" s="69"/>
      <c r="W2340" s="69"/>
      <c r="X2340" s="69"/>
      <c r="Y2340" s="69"/>
      <c r="Z2340" s="69"/>
      <c r="AA2340" s="69"/>
      <c r="AB2340" s="69"/>
      <c r="AC2340" s="69"/>
      <c r="AD2340" s="69"/>
      <c r="AE2340" s="69"/>
      <c r="AF2340" s="69"/>
      <c r="AG2340" s="69"/>
      <c r="AH2340" s="69"/>
      <c r="AI2340" s="69"/>
      <c r="AJ2340" s="69"/>
      <c r="AK2340" s="69"/>
      <c r="AL2340" s="69"/>
      <c r="AM2340" s="69"/>
      <c r="AN2340" s="69"/>
      <c r="AO2340" s="69"/>
      <c r="AP2340" s="69"/>
      <c r="AQ2340" s="69"/>
      <c r="AR2340" s="69"/>
      <c r="AS2340" s="69"/>
      <c r="AT2340" s="69"/>
      <c r="AU2340" s="69"/>
      <c r="AV2340" s="69"/>
      <c r="AW2340" s="69"/>
      <c r="AX2340" s="69"/>
      <c r="AY2340" s="69"/>
      <c r="AZ2340" s="69"/>
      <c r="BA2340" s="69"/>
      <c r="BB2340" s="69"/>
      <c r="BC2340" s="69"/>
      <c r="BD2340" s="69"/>
      <c r="BE2340" s="69"/>
      <c r="BF2340" s="69"/>
      <c r="BG2340" s="69"/>
      <c r="BH2340" s="69"/>
      <c r="BI2340" s="69"/>
      <c r="BJ2340" s="69"/>
      <c r="BK2340" s="69"/>
      <c r="BL2340" s="69"/>
      <c r="BM2340" s="69"/>
      <c r="BN2340" s="69"/>
      <c r="BO2340" s="69"/>
      <c r="BP2340" s="69"/>
      <c r="BQ2340" s="69"/>
      <c r="BR2340" s="69"/>
      <c r="BS2340" s="69"/>
      <c r="BT2340" s="69"/>
    </row>
    <row r="2341" spans="16:72" ht="12.75">
      <c r="P2341" s="69"/>
      <c r="Q2341" s="69"/>
      <c r="R2341" s="69"/>
      <c r="S2341" s="69"/>
      <c r="T2341" s="69"/>
      <c r="U2341" s="69"/>
      <c r="V2341" s="69"/>
      <c r="W2341" s="69"/>
      <c r="X2341" s="69"/>
      <c r="Y2341" s="69"/>
      <c r="Z2341" s="69"/>
      <c r="AA2341" s="69"/>
      <c r="AB2341" s="69"/>
      <c r="AC2341" s="69"/>
      <c r="AD2341" s="69"/>
      <c r="AE2341" s="69"/>
      <c r="AF2341" s="69"/>
      <c r="AG2341" s="69"/>
      <c r="AH2341" s="69"/>
      <c r="AI2341" s="69"/>
      <c r="AJ2341" s="69"/>
      <c r="AK2341" s="69"/>
      <c r="AL2341" s="69"/>
      <c r="AM2341" s="69"/>
      <c r="AN2341" s="69"/>
      <c r="AO2341" s="69"/>
      <c r="AP2341" s="69"/>
      <c r="AQ2341" s="69"/>
      <c r="AR2341" s="69"/>
      <c r="AS2341" s="69"/>
      <c r="AT2341" s="69"/>
      <c r="AU2341" s="69"/>
      <c r="AV2341" s="69"/>
      <c r="AW2341" s="69"/>
      <c r="AX2341" s="69"/>
      <c r="AY2341" s="69"/>
      <c r="AZ2341" s="69"/>
      <c r="BA2341" s="69"/>
      <c r="BB2341" s="69"/>
      <c r="BC2341" s="69"/>
      <c r="BD2341" s="69"/>
      <c r="BE2341" s="69"/>
      <c r="BF2341" s="69"/>
      <c r="BG2341" s="69"/>
      <c r="BH2341" s="69"/>
      <c r="BI2341" s="69"/>
      <c r="BJ2341" s="69"/>
      <c r="BK2341" s="69"/>
      <c r="BL2341" s="69"/>
      <c r="BM2341" s="69"/>
      <c r="BN2341" s="69"/>
      <c r="BO2341" s="69"/>
      <c r="BP2341" s="69"/>
      <c r="BQ2341" s="69"/>
      <c r="BR2341" s="69"/>
      <c r="BS2341" s="69"/>
      <c r="BT2341" s="69"/>
    </row>
    <row r="2342" spans="16:72" ht="12.75">
      <c r="P2342" s="69"/>
      <c r="Q2342" s="69"/>
      <c r="R2342" s="69"/>
      <c r="S2342" s="69"/>
      <c r="T2342" s="69"/>
      <c r="U2342" s="69"/>
      <c r="V2342" s="69"/>
      <c r="W2342" s="69"/>
      <c r="X2342" s="69"/>
      <c r="Y2342" s="69"/>
      <c r="Z2342" s="69"/>
      <c r="AA2342" s="69"/>
      <c r="AB2342" s="69"/>
      <c r="AC2342" s="69"/>
      <c r="AD2342" s="69"/>
      <c r="AE2342" s="69"/>
      <c r="AF2342" s="69"/>
      <c r="AG2342" s="69"/>
      <c r="AH2342" s="69"/>
      <c r="AI2342" s="69"/>
      <c r="AJ2342" s="69"/>
      <c r="AK2342" s="69"/>
      <c r="AL2342" s="69"/>
      <c r="AM2342" s="69"/>
      <c r="AN2342" s="69"/>
      <c r="AO2342" s="69"/>
      <c r="AP2342" s="69"/>
      <c r="AQ2342" s="69"/>
      <c r="AR2342" s="69"/>
      <c r="AS2342" s="69"/>
      <c r="AT2342" s="69"/>
      <c r="AU2342" s="69"/>
      <c r="AV2342" s="69"/>
      <c r="AW2342" s="69"/>
      <c r="AX2342" s="69"/>
      <c r="AY2342" s="69"/>
      <c r="AZ2342" s="69"/>
      <c r="BA2342" s="69"/>
      <c r="BB2342" s="69"/>
      <c r="BC2342" s="69"/>
      <c r="BD2342" s="69"/>
      <c r="BE2342" s="69"/>
      <c r="BF2342" s="69"/>
      <c r="BG2342" s="69"/>
      <c r="BH2342" s="69"/>
      <c r="BI2342" s="69"/>
      <c r="BJ2342" s="69"/>
      <c r="BK2342" s="69"/>
      <c r="BL2342" s="69"/>
      <c r="BM2342" s="69"/>
      <c r="BN2342" s="69"/>
      <c r="BO2342" s="69"/>
      <c r="BP2342" s="69"/>
      <c r="BQ2342" s="69"/>
      <c r="BR2342" s="69"/>
      <c r="BS2342" s="69"/>
      <c r="BT2342" s="69"/>
    </row>
    <row r="2343" spans="16:72" ht="12.75">
      <c r="P2343" s="69"/>
      <c r="Q2343" s="69"/>
      <c r="R2343" s="69"/>
      <c r="S2343" s="69"/>
      <c r="T2343" s="69"/>
      <c r="U2343" s="69"/>
      <c r="V2343" s="69"/>
      <c r="W2343" s="69"/>
      <c r="X2343" s="69"/>
      <c r="Y2343" s="69"/>
      <c r="Z2343" s="69"/>
      <c r="AA2343" s="69"/>
      <c r="AB2343" s="69"/>
      <c r="AC2343" s="69"/>
      <c r="AD2343" s="69"/>
      <c r="AE2343" s="69"/>
      <c r="AF2343" s="69"/>
      <c r="AG2343" s="69"/>
      <c r="AH2343" s="69"/>
      <c r="AI2343" s="69"/>
      <c r="AJ2343" s="69"/>
      <c r="AK2343" s="69"/>
      <c r="AL2343" s="69"/>
      <c r="AM2343" s="69"/>
      <c r="AN2343" s="69"/>
      <c r="AO2343" s="69"/>
      <c r="AP2343" s="69"/>
      <c r="AQ2343" s="69"/>
      <c r="AR2343" s="69"/>
      <c r="AS2343" s="69"/>
      <c r="AT2343" s="69"/>
      <c r="AU2343" s="69"/>
      <c r="AV2343" s="69"/>
      <c r="AW2343" s="69"/>
      <c r="AX2343" s="69"/>
      <c r="AY2343" s="69"/>
      <c r="AZ2343" s="69"/>
      <c r="BA2343" s="69"/>
      <c r="BB2343" s="69"/>
      <c r="BC2343" s="69"/>
      <c r="BD2343" s="69"/>
      <c r="BE2343" s="69"/>
      <c r="BF2343" s="69"/>
      <c r="BG2343" s="69"/>
      <c r="BH2343" s="69"/>
      <c r="BI2343" s="69"/>
      <c r="BJ2343" s="69"/>
      <c r="BK2343" s="69"/>
      <c r="BL2343" s="69"/>
      <c r="BM2343" s="69"/>
      <c r="BN2343" s="69"/>
      <c r="BO2343" s="69"/>
      <c r="BP2343" s="69"/>
      <c r="BQ2343" s="69"/>
      <c r="BR2343" s="69"/>
      <c r="BS2343" s="69"/>
      <c r="BT2343" s="69"/>
    </row>
    <row r="2344" spans="16:72" ht="12.75">
      <c r="P2344" s="69"/>
      <c r="Q2344" s="69"/>
      <c r="R2344" s="69"/>
      <c r="S2344" s="69"/>
      <c r="T2344" s="69"/>
      <c r="U2344" s="69"/>
      <c r="V2344" s="69"/>
      <c r="W2344" s="69"/>
      <c r="X2344" s="69"/>
      <c r="Y2344" s="69"/>
      <c r="Z2344" s="69"/>
      <c r="AA2344" s="69"/>
      <c r="AB2344" s="69"/>
      <c r="AC2344" s="69"/>
      <c r="AD2344" s="69"/>
      <c r="AE2344" s="69"/>
      <c r="AF2344" s="69"/>
      <c r="AG2344" s="69"/>
      <c r="AH2344" s="69"/>
      <c r="AI2344" s="69"/>
      <c r="AJ2344" s="69"/>
      <c r="AK2344" s="69"/>
      <c r="AL2344" s="69"/>
      <c r="AM2344" s="69"/>
      <c r="AN2344" s="69"/>
      <c r="AO2344" s="69"/>
      <c r="AP2344" s="69"/>
      <c r="AQ2344" s="69"/>
      <c r="AR2344" s="69"/>
      <c r="AS2344" s="69"/>
      <c r="AT2344" s="69"/>
      <c r="AU2344" s="69"/>
      <c r="AV2344" s="69"/>
      <c r="AW2344" s="69"/>
      <c r="AX2344" s="69"/>
      <c r="AY2344" s="69"/>
      <c r="AZ2344" s="69"/>
      <c r="BA2344" s="69"/>
      <c r="BB2344" s="69"/>
      <c r="BC2344" s="69"/>
      <c r="BD2344" s="69"/>
      <c r="BE2344" s="69"/>
      <c r="BF2344" s="69"/>
      <c r="BG2344" s="69"/>
      <c r="BH2344" s="69"/>
      <c r="BI2344" s="69"/>
      <c r="BJ2344" s="69"/>
      <c r="BK2344" s="69"/>
      <c r="BL2344" s="69"/>
      <c r="BM2344" s="69"/>
      <c r="BN2344" s="69"/>
      <c r="BO2344" s="69"/>
      <c r="BP2344" s="69"/>
      <c r="BQ2344" s="69"/>
      <c r="BR2344" s="69"/>
      <c r="BS2344" s="69"/>
      <c r="BT2344" s="69"/>
    </row>
    <row r="2345" spans="16:72" ht="12.75">
      <c r="P2345" s="69"/>
      <c r="Q2345" s="69"/>
      <c r="R2345" s="69"/>
      <c r="S2345" s="69"/>
      <c r="T2345" s="69"/>
      <c r="U2345" s="69"/>
      <c r="V2345" s="69"/>
      <c r="W2345" s="69"/>
      <c r="X2345" s="69"/>
      <c r="Y2345" s="69"/>
      <c r="Z2345" s="69"/>
      <c r="AA2345" s="69"/>
      <c r="AB2345" s="69"/>
      <c r="AC2345" s="69"/>
      <c r="AD2345" s="69"/>
      <c r="AE2345" s="69"/>
      <c r="AF2345" s="69"/>
      <c r="AG2345" s="69"/>
      <c r="AH2345" s="69"/>
      <c r="AI2345" s="69"/>
      <c r="AJ2345" s="69"/>
      <c r="AK2345" s="69"/>
      <c r="AL2345" s="69"/>
      <c r="AM2345" s="69"/>
      <c r="AN2345" s="69"/>
      <c r="AO2345" s="69"/>
      <c r="AP2345" s="69"/>
      <c r="AQ2345" s="69"/>
      <c r="AR2345" s="69"/>
      <c r="AS2345" s="69"/>
      <c r="AT2345" s="69"/>
      <c r="AU2345" s="69"/>
      <c r="AV2345" s="69"/>
      <c r="AW2345" s="69"/>
      <c r="AX2345" s="69"/>
      <c r="AY2345" s="69"/>
      <c r="AZ2345" s="69"/>
      <c r="BA2345" s="69"/>
      <c r="BB2345" s="69"/>
      <c r="BC2345" s="69"/>
      <c r="BD2345" s="69"/>
      <c r="BE2345" s="69"/>
      <c r="BF2345" s="69"/>
      <c r="BG2345" s="69"/>
      <c r="BH2345" s="69"/>
      <c r="BI2345" s="69"/>
      <c r="BJ2345" s="69"/>
      <c r="BK2345" s="69"/>
      <c r="BL2345" s="69"/>
      <c r="BM2345" s="69"/>
      <c r="BN2345" s="69"/>
      <c r="BO2345" s="69"/>
      <c r="BP2345" s="69"/>
      <c r="BQ2345" s="69"/>
      <c r="BR2345" s="69"/>
      <c r="BS2345" s="69"/>
      <c r="BT2345" s="69"/>
    </row>
    <row r="2346" spans="16:72" ht="12.75">
      <c r="P2346" s="69"/>
      <c r="Q2346" s="69"/>
      <c r="R2346" s="69"/>
      <c r="S2346" s="69"/>
      <c r="T2346" s="69"/>
      <c r="U2346" s="69"/>
      <c r="V2346" s="69"/>
      <c r="W2346" s="69"/>
      <c r="X2346" s="69"/>
      <c r="Y2346" s="69"/>
      <c r="Z2346" s="69"/>
      <c r="AA2346" s="69"/>
      <c r="AB2346" s="69"/>
      <c r="AC2346" s="69"/>
      <c r="AD2346" s="69"/>
      <c r="AE2346" s="69"/>
      <c r="AF2346" s="69"/>
      <c r="AG2346" s="69"/>
      <c r="AH2346" s="69"/>
      <c r="AI2346" s="69"/>
      <c r="AJ2346" s="69"/>
      <c r="AK2346" s="69"/>
      <c r="AL2346" s="69"/>
      <c r="AM2346" s="69"/>
      <c r="AN2346" s="69"/>
      <c r="AO2346" s="69"/>
      <c r="AP2346" s="69"/>
      <c r="AQ2346" s="69"/>
      <c r="AR2346" s="69"/>
      <c r="AS2346" s="69"/>
      <c r="AT2346" s="69"/>
      <c r="AU2346" s="69"/>
      <c r="AV2346" s="69"/>
      <c r="AW2346" s="69"/>
      <c r="AX2346" s="69"/>
      <c r="AY2346" s="69"/>
      <c r="AZ2346" s="69"/>
      <c r="BA2346" s="69"/>
      <c r="BB2346" s="69"/>
      <c r="BC2346" s="69"/>
      <c r="BD2346" s="69"/>
      <c r="BE2346" s="69"/>
      <c r="BF2346" s="69"/>
      <c r="BG2346" s="69"/>
      <c r="BH2346" s="69"/>
      <c r="BI2346" s="69"/>
      <c r="BJ2346" s="69"/>
      <c r="BK2346" s="69"/>
      <c r="BL2346" s="69"/>
      <c r="BM2346" s="69"/>
      <c r="BN2346" s="69"/>
      <c r="BO2346" s="69"/>
      <c r="BP2346" s="69"/>
      <c r="BQ2346" s="69"/>
      <c r="BR2346" s="69"/>
      <c r="BS2346" s="69"/>
      <c r="BT2346" s="69"/>
    </row>
    <row r="2347" spans="16:72" ht="12.75">
      <c r="P2347" s="69"/>
      <c r="Q2347" s="69"/>
      <c r="R2347" s="69"/>
      <c r="S2347" s="69"/>
      <c r="T2347" s="69"/>
      <c r="U2347" s="69"/>
      <c r="V2347" s="69"/>
      <c r="W2347" s="69"/>
      <c r="X2347" s="69"/>
      <c r="Y2347" s="69"/>
      <c r="Z2347" s="69"/>
      <c r="AA2347" s="69"/>
      <c r="AB2347" s="69"/>
      <c r="AC2347" s="69"/>
      <c r="AD2347" s="69"/>
      <c r="AE2347" s="69"/>
      <c r="AF2347" s="69"/>
      <c r="AG2347" s="69"/>
      <c r="AH2347" s="69"/>
      <c r="AI2347" s="69"/>
      <c r="AJ2347" s="69"/>
      <c r="AK2347" s="69"/>
      <c r="AL2347" s="69"/>
      <c r="AM2347" s="69"/>
      <c r="AN2347" s="69"/>
      <c r="AO2347" s="69"/>
      <c r="AP2347" s="69"/>
      <c r="AQ2347" s="69"/>
      <c r="AR2347" s="69"/>
      <c r="AS2347" s="69"/>
      <c r="AT2347" s="69"/>
      <c r="AU2347" s="69"/>
      <c r="AV2347" s="69"/>
      <c r="AW2347" s="69"/>
      <c r="AX2347" s="69"/>
      <c r="AY2347" s="69"/>
      <c r="AZ2347" s="69"/>
      <c r="BA2347" s="69"/>
      <c r="BB2347" s="69"/>
      <c r="BC2347" s="69"/>
      <c r="BD2347" s="69"/>
      <c r="BE2347" s="69"/>
      <c r="BF2347" s="69"/>
      <c r="BG2347" s="69"/>
      <c r="BH2347" s="69"/>
      <c r="BI2347" s="69"/>
      <c r="BJ2347" s="69"/>
      <c r="BK2347" s="69"/>
      <c r="BL2347" s="69"/>
      <c r="BM2347" s="69"/>
      <c r="BN2347" s="69"/>
      <c r="BO2347" s="69"/>
      <c r="BP2347" s="69"/>
      <c r="BQ2347" s="69"/>
      <c r="BR2347" s="69"/>
      <c r="BS2347" s="69"/>
      <c r="BT2347" s="69"/>
    </row>
    <row r="2348" spans="16:72" ht="12.75">
      <c r="P2348" s="69"/>
      <c r="Q2348" s="69"/>
      <c r="R2348" s="69"/>
      <c r="S2348" s="69"/>
      <c r="T2348" s="69"/>
      <c r="U2348" s="69"/>
      <c r="V2348" s="69"/>
      <c r="W2348" s="69"/>
      <c r="X2348" s="69"/>
      <c r="Y2348" s="69"/>
      <c r="Z2348" s="69"/>
      <c r="AA2348" s="69"/>
      <c r="AB2348" s="69"/>
      <c r="AC2348" s="69"/>
      <c r="AD2348" s="69"/>
      <c r="AE2348" s="69"/>
      <c r="AF2348" s="69"/>
      <c r="AG2348" s="69"/>
      <c r="AH2348" s="69"/>
      <c r="AI2348" s="69"/>
      <c r="AJ2348" s="69"/>
      <c r="AK2348" s="69"/>
      <c r="AL2348" s="69"/>
      <c r="AM2348" s="69"/>
      <c r="AN2348" s="69"/>
      <c r="AO2348" s="69"/>
      <c r="AP2348" s="69"/>
      <c r="AQ2348" s="69"/>
      <c r="AR2348" s="69"/>
      <c r="AS2348" s="69"/>
      <c r="AT2348" s="69"/>
      <c r="AU2348" s="69"/>
      <c r="AV2348" s="69"/>
      <c r="AW2348" s="69"/>
      <c r="AX2348" s="69"/>
      <c r="AY2348" s="69"/>
      <c r="AZ2348" s="69"/>
      <c r="BA2348" s="69"/>
      <c r="BB2348" s="69"/>
      <c r="BC2348" s="69"/>
      <c r="BD2348" s="69"/>
      <c r="BE2348" s="69"/>
      <c r="BF2348" s="69"/>
      <c r="BG2348" s="69"/>
      <c r="BH2348" s="69"/>
      <c r="BI2348" s="69"/>
      <c r="BJ2348" s="69"/>
      <c r="BK2348" s="69"/>
      <c r="BL2348" s="69"/>
      <c r="BM2348" s="69"/>
      <c r="BN2348" s="69"/>
      <c r="BO2348" s="69"/>
      <c r="BP2348" s="69"/>
      <c r="BQ2348" s="69"/>
      <c r="BR2348" s="69"/>
      <c r="BS2348" s="69"/>
      <c r="BT2348" s="69"/>
    </row>
    <row r="2349" spans="16:72" ht="12.75">
      <c r="P2349" s="69"/>
      <c r="Q2349" s="69"/>
      <c r="R2349" s="69"/>
      <c r="S2349" s="69"/>
      <c r="T2349" s="69"/>
      <c r="U2349" s="69"/>
      <c r="V2349" s="69"/>
      <c r="W2349" s="69"/>
      <c r="X2349" s="69"/>
      <c r="Y2349" s="69"/>
      <c r="Z2349" s="69"/>
      <c r="AA2349" s="69"/>
      <c r="AB2349" s="69"/>
      <c r="AC2349" s="69"/>
      <c r="AD2349" s="69"/>
      <c r="AE2349" s="69"/>
      <c r="AF2349" s="69"/>
      <c r="AG2349" s="69"/>
      <c r="AH2349" s="69"/>
      <c r="AI2349" s="69"/>
      <c r="AJ2349" s="69"/>
      <c r="AK2349" s="69"/>
      <c r="AL2349" s="69"/>
      <c r="AM2349" s="69"/>
      <c r="AN2349" s="69"/>
      <c r="AO2349" s="69"/>
      <c r="AP2349" s="69"/>
      <c r="AQ2349" s="69"/>
      <c r="AR2349" s="69"/>
      <c r="AS2349" s="69"/>
      <c r="AT2349" s="69"/>
      <c r="AU2349" s="69"/>
      <c r="AV2349" s="69"/>
      <c r="AW2349" s="69"/>
      <c r="AX2349" s="69"/>
      <c r="AY2349" s="69"/>
      <c r="AZ2349" s="69"/>
      <c r="BA2349" s="69"/>
      <c r="BB2349" s="69"/>
      <c r="BC2349" s="69"/>
      <c r="BD2349" s="69"/>
      <c r="BE2349" s="69"/>
      <c r="BF2349" s="69"/>
      <c r="BG2349" s="69"/>
      <c r="BH2349" s="69"/>
      <c r="BI2349" s="69"/>
      <c r="BJ2349" s="69"/>
      <c r="BK2349" s="69"/>
      <c r="BL2349" s="69"/>
      <c r="BM2349" s="69"/>
      <c r="BN2349" s="69"/>
      <c r="BO2349" s="69"/>
      <c r="BP2349" s="69"/>
      <c r="BQ2349" s="69"/>
      <c r="BR2349" s="69"/>
      <c r="BS2349" s="69"/>
      <c r="BT2349" s="69"/>
    </row>
    <row r="2350" spans="16:72" ht="12.75">
      <c r="P2350" s="69"/>
      <c r="Q2350" s="69"/>
      <c r="R2350" s="69"/>
      <c r="S2350" s="69"/>
      <c r="T2350" s="69"/>
      <c r="U2350" s="69"/>
      <c r="V2350" s="69"/>
      <c r="W2350" s="69"/>
      <c r="X2350" s="69"/>
      <c r="Y2350" s="69"/>
      <c r="Z2350" s="69"/>
      <c r="AA2350" s="69"/>
      <c r="AB2350" s="69"/>
      <c r="AC2350" s="69"/>
      <c r="AD2350" s="69"/>
      <c r="AE2350" s="69"/>
      <c r="AF2350" s="69"/>
      <c r="AG2350" s="69"/>
      <c r="AH2350" s="69"/>
      <c r="AI2350" s="69"/>
      <c r="AJ2350" s="69"/>
      <c r="AK2350" s="69"/>
      <c r="AL2350" s="69"/>
      <c r="AM2350" s="69"/>
      <c r="AN2350" s="69"/>
      <c r="AO2350" s="69"/>
      <c r="AP2350" s="69"/>
      <c r="AQ2350" s="69"/>
      <c r="AR2350" s="69"/>
      <c r="AS2350" s="69"/>
      <c r="AT2350" s="69"/>
      <c r="AU2350" s="69"/>
      <c r="AV2350" s="69"/>
      <c r="AW2350" s="69"/>
      <c r="AX2350" s="69"/>
      <c r="AY2350" s="69"/>
      <c r="AZ2350" s="69"/>
      <c r="BA2350" s="69"/>
      <c r="BB2350" s="69"/>
      <c r="BC2350" s="69"/>
      <c r="BD2350" s="69"/>
      <c r="BE2350" s="69"/>
      <c r="BF2350" s="69"/>
      <c r="BG2350" s="69"/>
      <c r="BH2350" s="69"/>
      <c r="BI2350" s="69"/>
      <c r="BJ2350" s="69"/>
      <c r="BK2350" s="69"/>
      <c r="BL2350" s="69"/>
      <c r="BM2350" s="69"/>
      <c r="BN2350" s="69"/>
      <c r="BO2350" s="69"/>
      <c r="BP2350" s="69"/>
      <c r="BQ2350" s="69"/>
      <c r="BR2350" s="69"/>
      <c r="BS2350" s="69"/>
      <c r="BT2350" s="69"/>
    </row>
    <row r="2351" spans="16:72" ht="12.75">
      <c r="P2351" s="69"/>
      <c r="Q2351" s="69"/>
      <c r="R2351" s="69"/>
      <c r="S2351" s="69"/>
      <c r="T2351" s="69"/>
      <c r="U2351" s="69"/>
      <c r="V2351" s="69"/>
      <c r="W2351" s="69"/>
      <c r="X2351" s="69"/>
      <c r="Y2351" s="69"/>
      <c r="Z2351" s="69"/>
      <c r="AA2351" s="69"/>
      <c r="AB2351" s="69"/>
      <c r="AC2351" s="69"/>
      <c r="AD2351" s="69"/>
      <c r="AE2351" s="69"/>
      <c r="AF2351" s="69"/>
      <c r="AG2351" s="69"/>
      <c r="AH2351" s="69"/>
      <c r="AI2351" s="69"/>
      <c r="AJ2351" s="69"/>
      <c r="AK2351" s="69"/>
      <c r="AL2351" s="69"/>
      <c r="AM2351" s="69"/>
      <c r="AN2351" s="69"/>
      <c r="AO2351" s="69"/>
      <c r="AP2351" s="69"/>
      <c r="AQ2351" s="69"/>
      <c r="AR2351" s="69"/>
      <c r="AS2351" s="69"/>
      <c r="AT2351" s="69"/>
      <c r="AU2351" s="69"/>
      <c r="AV2351" s="69"/>
      <c r="AW2351" s="69"/>
      <c r="AX2351" s="69"/>
      <c r="AY2351" s="69"/>
      <c r="AZ2351" s="69"/>
      <c r="BA2351" s="69"/>
      <c r="BB2351" s="69"/>
      <c r="BC2351" s="69"/>
      <c r="BD2351" s="69"/>
      <c r="BE2351" s="69"/>
      <c r="BF2351" s="69"/>
      <c r="BG2351" s="69"/>
      <c r="BH2351" s="69"/>
      <c r="BI2351" s="69"/>
      <c r="BJ2351" s="69"/>
      <c r="BK2351" s="69"/>
      <c r="BL2351" s="69"/>
      <c r="BM2351" s="69"/>
      <c r="BN2351" s="69"/>
      <c r="BO2351" s="69"/>
      <c r="BP2351" s="69"/>
      <c r="BQ2351" s="69"/>
      <c r="BR2351" s="69"/>
      <c r="BS2351" s="69"/>
      <c r="BT2351" s="69"/>
    </row>
    <row r="2352" spans="16:72" ht="12.75">
      <c r="P2352" s="69"/>
      <c r="Q2352" s="69"/>
      <c r="R2352" s="69"/>
      <c r="S2352" s="69"/>
      <c r="T2352" s="69"/>
      <c r="U2352" s="69"/>
      <c r="V2352" s="69"/>
      <c r="W2352" s="69"/>
      <c r="X2352" s="69"/>
      <c r="Y2352" s="69"/>
      <c r="Z2352" s="69"/>
      <c r="AA2352" s="69"/>
      <c r="AB2352" s="69"/>
      <c r="AC2352" s="69"/>
      <c r="AD2352" s="69"/>
      <c r="AE2352" s="69"/>
      <c r="AF2352" s="69"/>
      <c r="AG2352" s="69"/>
      <c r="AH2352" s="69"/>
      <c r="AI2352" s="69"/>
      <c r="AJ2352" s="69"/>
      <c r="AK2352" s="69"/>
      <c r="AL2352" s="69"/>
      <c r="AM2352" s="69"/>
      <c r="AN2352" s="69"/>
      <c r="AO2352" s="69"/>
      <c r="AP2352" s="69"/>
      <c r="AQ2352" s="69"/>
      <c r="AR2352" s="69"/>
      <c r="AS2352" s="69"/>
      <c r="AT2352" s="69"/>
      <c r="AU2352" s="69"/>
      <c r="AV2352" s="69"/>
      <c r="AW2352" s="69"/>
      <c r="AX2352" s="69"/>
      <c r="AY2352" s="69"/>
      <c r="AZ2352" s="69"/>
      <c r="BA2352" s="69"/>
      <c r="BB2352" s="69"/>
      <c r="BC2352" s="69"/>
      <c r="BD2352" s="69"/>
      <c r="BE2352" s="69"/>
      <c r="BF2352" s="69"/>
      <c r="BG2352" s="69"/>
      <c r="BH2352" s="69"/>
      <c r="BI2352" s="69"/>
      <c r="BJ2352" s="69"/>
      <c r="BK2352" s="69"/>
      <c r="BL2352" s="69"/>
      <c r="BM2352" s="69"/>
      <c r="BN2352" s="69"/>
      <c r="BO2352" s="69"/>
      <c r="BP2352" s="69"/>
      <c r="BQ2352" s="69"/>
      <c r="BR2352" s="69"/>
      <c r="BS2352" s="69"/>
      <c r="BT2352" s="69"/>
    </row>
    <row r="2353" spans="16:72" ht="12.75">
      <c r="P2353" s="69"/>
      <c r="Q2353" s="69"/>
      <c r="R2353" s="69"/>
      <c r="S2353" s="69"/>
      <c r="T2353" s="69"/>
      <c r="U2353" s="69"/>
      <c r="V2353" s="69"/>
      <c r="W2353" s="69"/>
      <c r="X2353" s="69"/>
      <c r="Y2353" s="69"/>
      <c r="Z2353" s="69"/>
      <c r="AA2353" s="69"/>
      <c r="AB2353" s="69"/>
      <c r="AC2353" s="69"/>
      <c r="AD2353" s="69"/>
      <c r="AE2353" s="69"/>
      <c r="AF2353" s="69"/>
      <c r="AG2353" s="69"/>
      <c r="AH2353" s="69"/>
      <c r="AI2353" s="69"/>
      <c r="AJ2353" s="69"/>
      <c r="AK2353" s="69"/>
      <c r="AL2353" s="69"/>
      <c r="AM2353" s="69"/>
      <c r="AN2353" s="69"/>
      <c r="AO2353" s="69"/>
      <c r="AP2353" s="69"/>
      <c r="AQ2353" s="69"/>
      <c r="AR2353" s="69"/>
      <c r="AS2353" s="69"/>
      <c r="AT2353" s="69"/>
      <c r="AU2353" s="69"/>
      <c r="AV2353" s="69"/>
      <c r="AW2353" s="69"/>
      <c r="AX2353" s="69"/>
      <c r="AY2353" s="69"/>
      <c r="AZ2353" s="69"/>
      <c r="BA2353" s="69"/>
      <c r="BB2353" s="69"/>
      <c r="BC2353" s="69"/>
      <c r="BD2353" s="69"/>
      <c r="BE2353" s="69"/>
      <c r="BF2353" s="69"/>
      <c r="BG2353" s="69"/>
      <c r="BH2353" s="69"/>
      <c r="BI2353" s="69"/>
      <c r="BJ2353" s="69"/>
      <c r="BK2353" s="69"/>
      <c r="BL2353" s="69"/>
      <c r="BM2353" s="69"/>
      <c r="BN2353" s="69"/>
      <c r="BO2353" s="69"/>
      <c r="BP2353" s="69"/>
      <c r="BQ2353" s="69"/>
      <c r="BR2353" s="69"/>
      <c r="BS2353" s="69"/>
      <c r="BT2353" s="69"/>
    </row>
    <row r="2354" spans="16:72" ht="12.75">
      <c r="P2354" s="69"/>
      <c r="Q2354" s="69"/>
      <c r="R2354" s="69"/>
      <c r="S2354" s="69"/>
      <c r="T2354" s="69"/>
      <c r="U2354" s="69"/>
      <c r="V2354" s="69"/>
      <c r="W2354" s="69"/>
      <c r="X2354" s="69"/>
      <c r="Y2354" s="69"/>
      <c r="Z2354" s="69"/>
      <c r="AA2354" s="69"/>
      <c r="AB2354" s="69"/>
      <c r="AC2354" s="69"/>
      <c r="AD2354" s="69"/>
      <c r="AE2354" s="69"/>
      <c r="AF2354" s="69"/>
      <c r="AG2354" s="69"/>
      <c r="AH2354" s="69"/>
      <c r="AI2354" s="69"/>
      <c r="AJ2354" s="69"/>
      <c r="AK2354" s="69"/>
      <c r="AL2354" s="69"/>
      <c r="AM2354" s="69"/>
      <c r="AN2354" s="69"/>
      <c r="AO2354" s="69"/>
      <c r="AP2354" s="69"/>
      <c r="AQ2354" s="69"/>
      <c r="AR2354" s="69"/>
      <c r="AS2354" s="69"/>
      <c r="AT2354" s="69"/>
      <c r="AU2354" s="69"/>
      <c r="AV2354" s="69"/>
      <c r="AW2354" s="69"/>
      <c r="AX2354" s="69"/>
      <c r="AY2354" s="69"/>
      <c r="AZ2354" s="69"/>
      <c r="BA2354" s="69"/>
      <c r="BB2354" s="69"/>
      <c r="BC2354" s="69"/>
      <c r="BD2354" s="69"/>
      <c r="BE2354" s="69"/>
      <c r="BF2354" s="69"/>
      <c r="BG2354" s="69"/>
      <c r="BH2354" s="69"/>
      <c r="BI2354" s="69"/>
      <c r="BJ2354" s="69"/>
      <c r="BK2354" s="69"/>
      <c r="BL2354" s="69"/>
      <c r="BM2354" s="69"/>
      <c r="BN2354" s="69"/>
      <c r="BO2354" s="69"/>
      <c r="BP2354" s="69"/>
      <c r="BQ2354" s="69"/>
      <c r="BR2354" s="69"/>
      <c r="BS2354" s="69"/>
      <c r="BT2354" s="69"/>
    </row>
    <row r="2355" spans="16:72" ht="12.75">
      <c r="P2355" s="69"/>
      <c r="Q2355" s="69"/>
      <c r="R2355" s="69"/>
      <c r="S2355" s="69"/>
      <c r="T2355" s="69"/>
      <c r="U2355" s="69"/>
      <c r="V2355" s="69"/>
      <c r="W2355" s="69"/>
      <c r="X2355" s="69"/>
      <c r="Y2355" s="69"/>
      <c r="Z2355" s="69"/>
      <c r="AA2355" s="69"/>
      <c r="AB2355" s="69"/>
      <c r="AC2355" s="69"/>
      <c r="AD2355" s="69"/>
      <c r="AE2355" s="69"/>
      <c r="AF2355" s="69"/>
      <c r="AG2355" s="69"/>
      <c r="AH2355" s="69"/>
      <c r="AI2355" s="69"/>
      <c r="AJ2355" s="69"/>
      <c r="AK2355" s="69"/>
      <c r="AL2355" s="69"/>
      <c r="AM2355" s="69"/>
      <c r="AN2355" s="69"/>
      <c r="AO2355" s="69"/>
      <c r="AP2355" s="69"/>
      <c r="AQ2355" s="69"/>
      <c r="AR2355" s="69"/>
      <c r="AS2355" s="69"/>
      <c r="AT2355" s="69"/>
      <c r="AU2355" s="69"/>
      <c r="AV2355" s="69"/>
      <c r="AW2355" s="69"/>
      <c r="AX2355" s="69"/>
      <c r="AY2355" s="69"/>
      <c r="AZ2355" s="69"/>
      <c r="BA2355" s="69"/>
      <c r="BB2355" s="69"/>
      <c r="BC2355" s="69"/>
      <c r="BD2355" s="69"/>
      <c r="BE2355" s="69"/>
      <c r="BF2355" s="69"/>
      <c r="BG2355" s="69"/>
      <c r="BH2355" s="69"/>
      <c r="BI2355" s="69"/>
      <c r="BJ2355" s="69"/>
      <c r="BK2355" s="69"/>
      <c r="BL2355" s="69"/>
      <c r="BM2355" s="69"/>
      <c r="BN2355" s="69"/>
      <c r="BO2355" s="69"/>
      <c r="BP2355" s="69"/>
      <c r="BQ2355" s="69"/>
      <c r="BR2355" s="69"/>
      <c r="BS2355" s="69"/>
      <c r="BT2355" s="69"/>
    </row>
    <row r="2356" spans="16:72" ht="12.75">
      <c r="P2356" s="69"/>
      <c r="Q2356" s="69"/>
      <c r="R2356" s="69"/>
      <c r="S2356" s="69"/>
      <c r="T2356" s="69"/>
      <c r="U2356" s="69"/>
      <c r="V2356" s="69"/>
      <c r="W2356" s="69"/>
      <c r="X2356" s="69"/>
      <c r="Y2356" s="69"/>
      <c r="Z2356" s="69"/>
      <c r="AA2356" s="69"/>
      <c r="AB2356" s="69"/>
      <c r="AC2356" s="69"/>
      <c r="AD2356" s="69"/>
      <c r="AE2356" s="69"/>
      <c r="AF2356" s="69"/>
      <c r="AG2356" s="69"/>
      <c r="AH2356" s="69"/>
      <c r="AI2356" s="69"/>
      <c r="AJ2356" s="69"/>
      <c r="AK2356" s="69"/>
      <c r="AL2356" s="69"/>
      <c r="AM2356" s="69"/>
      <c r="AN2356" s="69"/>
      <c r="AO2356" s="69"/>
      <c r="AP2356" s="69"/>
      <c r="AQ2356" s="69"/>
      <c r="AR2356" s="69"/>
      <c r="AS2356" s="69"/>
      <c r="AT2356" s="69"/>
      <c r="AU2356" s="69"/>
      <c r="AV2356" s="69"/>
      <c r="AW2356" s="69"/>
      <c r="AX2356" s="69"/>
      <c r="AY2356" s="69"/>
      <c r="AZ2356" s="69"/>
      <c r="BA2356" s="69"/>
      <c r="BB2356" s="69"/>
      <c r="BC2356" s="69"/>
      <c r="BD2356" s="69"/>
      <c r="BE2356" s="69"/>
      <c r="BF2356" s="69"/>
      <c r="BG2356" s="69"/>
      <c r="BH2356" s="69"/>
      <c r="BI2356" s="69"/>
      <c r="BJ2356" s="69"/>
      <c r="BK2356" s="69"/>
      <c r="BL2356" s="69"/>
      <c r="BM2356" s="69"/>
      <c r="BN2356" s="69"/>
      <c r="BO2356" s="69"/>
      <c r="BP2356" s="69"/>
      <c r="BQ2356" s="69"/>
      <c r="BR2356" s="69"/>
      <c r="BS2356" s="69"/>
      <c r="BT2356" s="69"/>
    </row>
    <row r="2357" spans="16:72" ht="12.75">
      <c r="P2357" s="69"/>
      <c r="Q2357" s="69"/>
      <c r="R2357" s="69"/>
      <c r="S2357" s="69"/>
      <c r="T2357" s="69"/>
      <c r="U2357" s="69"/>
      <c r="V2357" s="69"/>
      <c r="W2357" s="69"/>
      <c r="X2357" s="69"/>
      <c r="Y2357" s="69"/>
      <c r="Z2357" s="69"/>
      <c r="AA2357" s="69"/>
      <c r="AB2357" s="69"/>
      <c r="AC2357" s="69"/>
      <c r="AD2357" s="69"/>
      <c r="AE2357" s="69"/>
      <c r="AF2357" s="69"/>
      <c r="AG2357" s="69"/>
      <c r="AH2357" s="69"/>
      <c r="AI2357" s="69"/>
      <c r="AJ2357" s="69"/>
      <c r="AK2357" s="69"/>
      <c r="AL2357" s="69"/>
      <c r="AM2357" s="69"/>
      <c r="AN2357" s="69"/>
      <c r="AO2357" s="69"/>
      <c r="AP2357" s="69"/>
      <c r="AQ2357" s="69"/>
      <c r="AR2357" s="69"/>
      <c r="AS2357" s="69"/>
      <c r="AT2357" s="69"/>
      <c r="AU2357" s="69"/>
      <c r="AV2357" s="69"/>
      <c r="AW2357" s="69"/>
      <c r="AX2357" s="69"/>
      <c r="AY2357" s="69"/>
      <c r="AZ2357" s="69"/>
      <c r="BA2357" s="69"/>
      <c r="BB2357" s="69"/>
      <c r="BC2357" s="69"/>
      <c r="BD2357" s="69"/>
      <c r="BE2357" s="69"/>
      <c r="BF2357" s="69"/>
      <c r="BG2357" s="69"/>
      <c r="BH2357" s="69"/>
      <c r="BI2357" s="69"/>
      <c r="BJ2357" s="69"/>
      <c r="BK2357" s="69"/>
      <c r="BL2357" s="69"/>
      <c r="BM2357" s="69"/>
      <c r="BN2357" s="69"/>
      <c r="BO2357" s="69"/>
      <c r="BP2357" s="69"/>
      <c r="BQ2357" s="69"/>
      <c r="BR2357" s="69"/>
      <c r="BS2357" s="69"/>
      <c r="BT2357" s="69"/>
    </row>
    <row r="2358" spans="16:72" ht="12.75">
      <c r="P2358" s="69"/>
      <c r="Q2358" s="69"/>
      <c r="R2358" s="69"/>
      <c r="S2358" s="69"/>
      <c r="T2358" s="69"/>
      <c r="U2358" s="69"/>
      <c r="V2358" s="69"/>
      <c r="W2358" s="69"/>
      <c r="X2358" s="69"/>
      <c r="Y2358" s="69"/>
      <c r="Z2358" s="69"/>
      <c r="AA2358" s="69"/>
      <c r="AB2358" s="69"/>
      <c r="AC2358" s="69"/>
      <c r="AD2358" s="69"/>
      <c r="AE2358" s="69"/>
      <c r="AF2358" s="69"/>
      <c r="AG2358" s="69"/>
      <c r="AH2358" s="69"/>
      <c r="AI2358" s="69"/>
      <c r="AJ2358" s="69"/>
      <c r="AK2358" s="69"/>
      <c r="AL2358" s="69"/>
      <c r="AM2358" s="69"/>
      <c r="AN2358" s="69"/>
      <c r="AO2358" s="69"/>
      <c r="AP2358" s="69"/>
      <c r="AQ2358" s="69"/>
      <c r="AR2358" s="69"/>
      <c r="AS2358" s="69"/>
      <c r="AT2358" s="69"/>
      <c r="AU2358" s="69"/>
      <c r="AV2358" s="69"/>
      <c r="AW2358" s="69"/>
      <c r="AX2358" s="69"/>
      <c r="AY2358" s="69"/>
      <c r="AZ2358" s="69"/>
      <c r="BA2358" s="69"/>
      <c r="BB2358" s="69"/>
      <c r="BC2358" s="69"/>
      <c r="BD2358" s="69"/>
      <c r="BE2358" s="69"/>
      <c r="BF2358" s="69"/>
      <c r="BG2358" s="69"/>
      <c r="BH2358" s="69"/>
      <c r="BI2358" s="69"/>
      <c r="BJ2358" s="69"/>
      <c r="BK2358" s="69"/>
      <c r="BL2358" s="69"/>
      <c r="BM2358" s="69"/>
      <c r="BN2358" s="69"/>
      <c r="BO2358" s="69"/>
      <c r="BP2358" s="69"/>
      <c r="BQ2358" s="69"/>
      <c r="BR2358" s="69"/>
      <c r="BS2358" s="69"/>
      <c r="BT2358" s="69"/>
    </row>
    <row r="2359" spans="16:72" ht="12.75">
      <c r="P2359" s="69"/>
      <c r="Q2359" s="69"/>
      <c r="R2359" s="69"/>
      <c r="S2359" s="69"/>
      <c r="T2359" s="69"/>
      <c r="U2359" s="69"/>
      <c r="V2359" s="69"/>
      <c r="W2359" s="69"/>
      <c r="X2359" s="69"/>
      <c r="Y2359" s="69"/>
      <c r="Z2359" s="69"/>
      <c r="AA2359" s="69"/>
      <c r="AB2359" s="69"/>
      <c r="AC2359" s="69"/>
      <c r="AD2359" s="69"/>
      <c r="AE2359" s="69"/>
      <c r="AF2359" s="69"/>
      <c r="AG2359" s="69"/>
      <c r="AH2359" s="69"/>
      <c r="AI2359" s="69"/>
      <c r="AJ2359" s="69"/>
      <c r="AK2359" s="69"/>
      <c r="AL2359" s="69"/>
      <c r="AM2359" s="69"/>
      <c r="AN2359" s="69"/>
      <c r="AO2359" s="69"/>
      <c r="AP2359" s="69"/>
      <c r="AQ2359" s="69"/>
      <c r="AR2359" s="69"/>
      <c r="AS2359" s="69"/>
      <c r="AT2359" s="69"/>
      <c r="AU2359" s="69"/>
      <c r="AV2359" s="69"/>
      <c r="AW2359" s="69"/>
      <c r="AX2359" s="69"/>
      <c r="AY2359" s="69"/>
      <c r="AZ2359" s="69"/>
      <c r="BA2359" s="69"/>
      <c r="BB2359" s="69"/>
      <c r="BC2359" s="69"/>
      <c r="BD2359" s="69"/>
      <c r="BE2359" s="69"/>
      <c r="BF2359" s="69"/>
      <c r="BG2359" s="69"/>
      <c r="BH2359" s="69"/>
      <c r="BI2359" s="69"/>
      <c r="BJ2359" s="69"/>
      <c r="BK2359" s="69"/>
      <c r="BL2359" s="69"/>
      <c r="BM2359" s="69"/>
      <c r="BN2359" s="69"/>
      <c r="BO2359" s="69"/>
      <c r="BP2359" s="69"/>
      <c r="BQ2359" s="69"/>
      <c r="BR2359" s="69"/>
      <c r="BS2359" s="69"/>
      <c r="BT2359" s="69"/>
    </row>
    <row r="2360" spans="16:72" ht="12.75">
      <c r="P2360" s="69"/>
      <c r="Q2360" s="69"/>
      <c r="R2360" s="69"/>
      <c r="S2360" s="69"/>
      <c r="T2360" s="69"/>
      <c r="U2360" s="69"/>
      <c r="V2360" s="69"/>
      <c r="W2360" s="69"/>
      <c r="X2360" s="69"/>
      <c r="Y2360" s="69"/>
      <c r="Z2360" s="69"/>
      <c r="AA2360" s="69"/>
      <c r="AB2360" s="69"/>
      <c r="AC2360" s="69"/>
      <c r="AD2360" s="69"/>
      <c r="AE2360" s="69"/>
      <c r="AF2360" s="69"/>
      <c r="AG2360" s="69"/>
      <c r="AH2360" s="69"/>
      <c r="AI2360" s="69"/>
      <c r="AJ2360" s="69"/>
      <c r="AK2360" s="69"/>
      <c r="AL2360" s="69"/>
      <c r="AM2360" s="69"/>
      <c r="AN2360" s="69"/>
      <c r="AO2360" s="69"/>
      <c r="AP2360" s="69"/>
      <c r="AQ2360" s="69"/>
      <c r="AR2360" s="69"/>
      <c r="AS2360" s="69"/>
      <c r="AT2360" s="69"/>
      <c r="AU2360" s="69"/>
      <c r="AV2360" s="69"/>
      <c r="AW2360" s="69"/>
      <c r="AX2360" s="69"/>
      <c r="AY2360" s="69"/>
      <c r="AZ2360" s="69"/>
      <c r="BA2360" s="69"/>
      <c r="BB2360" s="69"/>
      <c r="BC2360" s="69"/>
      <c r="BD2360" s="69"/>
      <c r="BE2360" s="69"/>
      <c r="BF2360" s="69"/>
      <c r="BG2360" s="69"/>
      <c r="BH2360" s="69"/>
      <c r="BI2360" s="69"/>
      <c r="BJ2360" s="69"/>
      <c r="BK2360" s="69"/>
      <c r="BL2360" s="69"/>
      <c r="BM2360" s="69"/>
      <c r="BN2360" s="69"/>
      <c r="BO2360" s="69"/>
      <c r="BP2360" s="69"/>
      <c r="BQ2360" s="69"/>
      <c r="BR2360" s="69"/>
      <c r="BS2360" s="69"/>
      <c r="BT2360" s="69"/>
    </row>
    <row r="2361" spans="16:72" ht="12.75">
      <c r="P2361" s="69"/>
      <c r="Q2361" s="69"/>
      <c r="R2361" s="69"/>
      <c r="S2361" s="69"/>
      <c r="T2361" s="69"/>
      <c r="U2361" s="69"/>
      <c r="V2361" s="69"/>
      <c r="W2361" s="69"/>
      <c r="X2361" s="69"/>
      <c r="Y2361" s="69"/>
      <c r="Z2361" s="69"/>
      <c r="AA2361" s="69"/>
      <c r="AB2361" s="69"/>
      <c r="AC2361" s="69"/>
      <c r="AD2361" s="69"/>
      <c r="AE2361" s="69"/>
      <c r="AF2361" s="69"/>
      <c r="AG2361" s="69"/>
      <c r="AH2361" s="69"/>
      <c r="AI2361" s="69"/>
      <c r="AJ2361" s="69"/>
      <c r="AK2361" s="69"/>
      <c r="AL2361" s="69"/>
      <c r="AM2361" s="69"/>
      <c r="AN2361" s="69"/>
      <c r="AO2361" s="69"/>
      <c r="AP2361" s="69"/>
      <c r="AQ2361" s="69"/>
      <c r="AR2361" s="69"/>
      <c r="AS2361" s="69"/>
      <c r="AT2361" s="69"/>
      <c r="AU2361" s="69"/>
      <c r="AV2361" s="69"/>
      <c r="AW2361" s="69"/>
      <c r="AX2361" s="69"/>
      <c r="AY2361" s="69"/>
      <c r="AZ2361" s="69"/>
      <c r="BA2361" s="69"/>
      <c r="BB2361" s="69"/>
      <c r="BC2361" s="69"/>
      <c r="BD2361" s="69"/>
      <c r="BE2361" s="69"/>
      <c r="BF2361" s="69"/>
      <c r="BG2361" s="69"/>
      <c r="BH2361" s="69"/>
      <c r="BI2361" s="69"/>
      <c r="BJ2361" s="69"/>
      <c r="BK2361" s="69"/>
      <c r="BL2361" s="69"/>
      <c r="BM2361" s="69"/>
      <c r="BN2361" s="69"/>
      <c r="BO2361" s="69"/>
      <c r="BP2361" s="69"/>
      <c r="BQ2361" s="69"/>
      <c r="BR2361" s="69"/>
      <c r="BS2361" s="69"/>
      <c r="BT2361" s="69"/>
    </row>
    <row r="2362" spans="16:72" ht="12.75">
      <c r="P2362" s="69"/>
      <c r="Q2362" s="69"/>
      <c r="R2362" s="69"/>
      <c r="S2362" s="69"/>
      <c r="T2362" s="69"/>
      <c r="U2362" s="69"/>
      <c r="V2362" s="69"/>
      <c r="W2362" s="69"/>
      <c r="X2362" s="69"/>
      <c r="Y2362" s="69"/>
      <c r="Z2362" s="69"/>
      <c r="AA2362" s="69"/>
      <c r="AB2362" s="69"/>
      <c r="AC2362" s="69"/>
      <c r="AD2362" s="69"/>
      <c r="AE2362" s="69"/>
      <c r="AF2362" s="69"/>
      <c r="AG2362" s="69"/>
      <c r="AH2362" s="69"/>
      <c r="AI2362" s="69"/>
      <c r="AJ2362" s="69"/>
      <c r="AK2362" s="69"/>
      <c r="AL2362" s="69"/>
      <c r="AM2362" s="69"/>
      <c r="AN2362" s="69"/>
      <c r="AO2362" s="69"/>
      <c r="AP2362" s="69"/>
      <c r="AQ2362" s="69"/>
      <c r="AR2362" s="69"/>
      <c r="AS2362" s="69"/>
      <c r="AT2362" s="69"/>
      <c r="AU2362" s="69"/>
      <c r="AV2362" s="69"/>
      <c r="AW2362" s="69"/>
      <c r="AX2362" s="69"/>
      <c r="AY2362" s="69"/>
      <c r="AZ2362" s="69"/>
      <c r="BA2362" s="69"/>
      <c r="BB2362" s="69"/>
      <c r="BC2362" s="69"/>
      <c r="BD2362" s="69"/>
      <c r="BE2362" s="69"/>
      <c r="BF2362" s="69"/>
      <c r="BG2362" s="69"/>
      <c r="BH2362" s="69"/>
      <c r="BI2362" s="69"/>
      <c r="BJ2362" s="69"/>
      <c r="BK2362" s="69"/>
      <c r="BL2362" s="69"/>
      <c r="BM2362" s="69"/>
      <c r="BN2362" s="69"/>
      <c r="BO2362" s="69"/>
      <c r="BP2362" s="69"/>
      <c r="BQ2362" s="69"/>
      <c r="BR2362" s="69"/>
      <c r="BS2362" s="69"/>
      <c r="BT2362" s="69"/>
    </row>
    <row r="2363" spans="16:72" ht="12.75">
      <c r="P2363" s="69"/>
      <c r="Q2363" s="69"/>
      <c r="R2363" s="69"/>
      <c r="S2363" s="69"/>
      <c r="T2363" s="69"/>
      <c r="U2363" s="69"/>
      <c r="V2363" s="69"/>
      <c r="W2363" s="69"/>
      <c r="X2363" s="69"/>
      <c r="Y2363" s="69"/>
      <c r="Z2363" s="69"/>
      <c r="AA2363" s="69"/>
      <c r="AB2363" s="69"/>
      <c r="AC2363" s="69"/>
      <c r="AD2363" s="69"/>
      <c r="AE2363" s="69"/>
      <c r="AF2363" s="69"/>
      <c r="AG2363" s="69"/>
      <c r="AH2363" s="69"/>
      <c r="AI2363" s="69"/>
      <c r="AJ2363" s="69"/>
      <c r="AK2363" s="69"/>
      <c r="AL2363" s="69"/>
      <c r="AM2363" s="69"/>
      <c r="AN2363" s="69"/>
      <c r="AO2363" s="69"/>
      <c r="AP2363" s="69"/>
      <c r="AQ2363" s="69"/>
      <c r="AR2363" s="69"/>
      <c r="AS2363" s="69"/>
      <c r="AT2363" s="69"/>
      <c r="AU2363" s="69"/>
      <c r="AV2363" s="69"/>
      <c r="AW2363" s="69"/>
      <c r="AX2363" s="69"/>
      <c r="AY2363" s="69"/>
      <c r="AZ2363" s="69"/>
      <c r="BA2363" s="69"/>
      <c r="BB2363" s="69"/>
      <c r="BC2363" s="69"/>
      <c r="BD2363" s="69"/>
      <c r="BE2363" s="69"/>
      <c r="BF2363" s="69"/>
      <c r="BG2363" s="69"/>
      <c r="BH2363" s="69"/>
      <c r="BI2363" s="69"/>
      <c r="BJ2363" s="69"/>
      <c r="BK2363" s="69"/>
      <c r="BL2363" s="69"/>
      <c r="BM2363" s="69"/>
      <c r="BN2363" s="69"/>
      <c r="BO2363" s="69"/>
      <c r="BP2363" s="69"/>
      <c r="BQ2363" s="69"/>
      <c r="BR2363" s="69"/>
      <c r="BS2363" s="69"/>
      <c r="BT2363" s="69"/>
    </row>
    <row r="2364" spans="16:72" ht="12.75">
      <c r="P2364" s="69"/>
      <c r="Q2364" s="69"/>
      <c r="R2364" s="69"/>
      <c r="S2364" s="69"/>
      <c r="T2364" s="69"/>
      <c r="U2364" s="69"/>
      <c r="V2364" s="69"/>
      <c r="W2364" s="69"/>
      <c r="X2364" s="69"/>
      <c r="Y2364" s="69"/>
      <c r="Z2364" s="69"/>
      <c r="AA2364" s="69"/>
      <c r="AB2364" s="69"/>
      <c r="AC2364" s="69"/>
      <c r="AD2364" s="69"/>
      <c r="AE2364" s="69"/>
      <c r="AF2364" s="69"/>
      <c r="AG2364" s="69"/>
      <c r="AH2364" s="69"/>
      <c r="AI2364" s="69"/>
      <c r="AJ2364" s="69"/>
      <c r="AK2364" s="69"/>
      <c r="AL2364" s="69"/>
      <c r="AM2364" s="69"/>
      <c r="AN2364" s="69"/>
      <c r="AO2364" s="69"/>
      <c r="AP2364" s="69"/>
      <c r="AQ2364" s="69"/>
      <c r="AR2364" s="69"/>
      <c r="AS2364" s="69"/>
      <c r="AT2364" s="69"/>
      <c r="AU2364" s="69"/>
      <c r="AV2364" s="69"/>
      <c r="AW2364" s="69"/>
      <c r="AX2364" s="69"/>
      <c r="AY2364" s="69"/>
      <c r="AZ2364" s="69"/>
      <c r="BA2364" s="69"/>
      <c r="BB2364" s="69"/>
      <c r="BC2364" s="69"/>
      <c r="BD2364" s="69"/>
      <c r="BE2364" s="69"/>
      <c r="BF2364" s="69"/>
      <c r="BG2364" s="69"/>
      <c r="BH2364" s="69"/>
      <c r="BI2364" s="69"/>
      <c r="BJ2364" s="69"/>
      <c r="BK2364" s="69"/>
      <c r="BL2364" s="69"/>
      <c r="BM2364" s="69"/>
      <c r="BN2364" s="69"/>
      <c r="BO2364" s="69"/>
      <c r="BP2364" s="69"/>
      <c r="BQ2364" s="69"/>
      <c r="BR2364" s="69"/>
      <c r="BS2364" s="69"/>
      <c r="BT2364" s="69"/>
    </row>
    <row r="2365" spans="16:72" ht="12.75">
      <c r="P2365" s="69"/>
      <c r="Q2365" s="69"/>
      <c r="R2365" s="69"/>
      <c r="S2365" s="69"/>
      <c r="T2365" s="69"/>
      <c r="U2365" s="69"/>
      <c r="V2365" s="69"/>
      <c r="W2365" s="69"/>
      <c r="X2365" s="69"/>
      <c r="Y2365" s="69"/>
      <c r="Z2365" s="69"/>
      <c r="AA2365" s="69"/>
      <c r="AB2365" s="69"/>
      <c r="AC2365" s="69"/>
      <c r="AD2365" s="69"/>
      <c r="AE2365" s="69"/>
      <c r="AF2365" s="69"/>
      <c r="AG2365" s="69"/>
      <c r="AH2365" s="69"/>
      <c r="AI2365" s="69"/>
      <c r="AJ2365" s="69"/>
      <c r="AK2365" s="69"/>
      <c r="AL2365" s="69"/>
      <c r="AM2365" s="69"/>
      <c r="AN2365" s="69"/>
      <c r="AO2365" s="69"/>
      <c r="AP2365" s="69"/>
      <c r="AQ2365" s="69"/>
      <c r="AR2365" s="69"/>
      <c r="AS2365" s="69"/>
      <c r="AT2365" s="69"/>
      <c r="AU2365" s="69"/>
      <c r="AV2365" s="69"/>
      <c r="AW2365" s="69"/>
      <c r="AX2365" s="69"/>
      <c r="AY2365" s="69"/>
      <c r="AZ2365" s="69"/>
      <c r="BA2365" s="69"/>
      <c r="BB2365" s="69"/>
      <c r="BC2365" s="69"/>
      <c r="BD2365" s="69"/>
      <c r="BE2365" s="69"/>
      <c r="BF2365" s="69"/>
      <c r="BG2365" s="69"/>
      <c r="BH2365" s="69"/>
      <c r="BI2365" s="69"/>
      <c r="BJ2365" s="69"/>
      <c r="BK2365" s="69"/>
      <c r="BL2365" s="69"/>
      <c r="BM2365" s="69"/>
      <c r="BN2365" s="69"/>
      <c r="BO2365" s="69"/>
      <c r="BP2365" s="69"/>
      <c r="BQ2365" s="69"/>
      <c r="BR2365" s="69"/>
      <c r="BS2365" s="69"/>
      <c r="BT2365" s="69"/>
    </row>
    <row r="2366" spans="16:72" ht="12.75">
      <c r="P2366" s="69"/>
      <c r="Q2366" s="69"/>
      <c r="R2366" s="69"/>
      <c r="S2366" s="69"/>
      <c r="T2366" s="69"/>
      <c r="U2366" s="69"/>
      <c r="V2366" s="69"/>
      <c r="W2366" s="69"/>
      <c r="X2366" s="69"/>
      <c r="Y2366" s="69"/>
      <c r="Z2366" s="69"/>
      <c r="AA2366" s="69"/>
      <c r="AB2366" s="69"/>
      <c r="AC2366" s="69"/>
      <c r="AD2366" s="69"/>
      <c r="AE2366" s="69"/>
      <c r="AF2366" s="69"/>
      <c r="AG2366" s="69"/>
      <c r="AH2366" s="69"/>
      <c r="AI2366" s="69"/>
      <c r="AJ2366" s="69"/>
      <c r="AK2366" s="69"/>
      <c r="AL2366" s="69"/>
      <c r="AM2366" s="69"/>
      <c r="AN2366" s="69"/>
      <c r="AO2366" s="69"/>
      <c r="AP2366" s="69"/>
      <c r="AQ2366" s="69"/>
      <c r="AR2366" s="69"/>
      <c r="AS2366" s="69"/>
      <c r="AT2366" s="69"/>
      <c r="AU2366" s="69"/>
      <c r="AV2366" s="69"/>
      <c r="AW2366" s="69"/>
      <c r="AX2366" s="69"/>
      <c r="AY2366" s="69"/>
      <c r="AZ2366" s="69"/>
      <c r="BA2366" s="69"/>
      <c r="BB2366" s="69"/>
      <c r="BC2366" s="69"/>
      <c r="BD2366" s="69"/>
      <c r="BE2366" s="69"/>
      <c r="BF2366" s="69"/>
      <c r="BG2366" s="69"/>
      <c r="BH2366" s="69"/>
      <c r="BI2366" s="69"/>
      <c r="BJ2366" s="69"/>
      <c r="BK2366" s="69"/>
      <c r="BL2366" s="69"/>
      <c r="BM2366" s="69"/>
      <c r="BN2366" s="69"/>
      <c r="BO2366" s="69"/>
      <c r="BP2366" s="69"/>
      <c r="BQ2366" s="69"/>
      <c r="BR2366" s="69"/>
      <c r="BS2366" s="69"/>
      <c r="BT2366" s="69"/>
    </row>
    <row r="2367" spans="16:72" ht="12.75">
      <c r="P2367" s="69"/>
      <c r="Q2367" s="69"/>
      <c r="R2367" s="69"/>
      <c r="S2367" s="69"/>
      <c r="T2367" s="69"/>
      <c r="U2367" s="69"/>
      <c r="V2367" s="69"/>
      <c r="W2367" s="69"/>
      <c r="X2367" s="69"/>
      <c r="Y2367" s="69"/>
      <c r="Z2367" s="69"/>
      <c r="AA2367" s="69"/>
      <c r="AB2367" s="69"/>
      <c r="AC2367" s="69"/>
      <c r="AD2367" s="69"/>
      <c r="AE2367" s="69"/>
      <c r="AF2367" s="69"/>
      <c r="AG2367" s="69"/>
      <c r="AH2367" s="69"/>
      <c r="AI2367" s="69"/>
      <c r="AJ2367" s="69"/>
      <c r="AK2367" s="69"/>
      <c r="AL2367" s="69"/>
      <c r="AM2367" s="69"/>
      <c r="AN2367" s="69"/>
      <c r="AO2367" s="69"/>
      <c r="AP2367" s="69"/>
      <c r="AQ2367" s="69"/>
      <c r="AR2367" s="69"/>
      <c r="AS2367" s="69"/>
      <c r="AT2367" s="69"/>
      <c r="AU2367" s="69"/>
      <c r="AV2367" s="69"/>
      <c r="AW2367" s="69"/>
      <c r="AX2367" s="69"/>
      <c r="AY2367" s="69"/>
      <c r="AZ2367" s="69"/>
      <c r="BA2367" s="69"/>
      <c r="BB2367" s="69"/>
      <c r="BC2367" s="69"/>
      <c r="BD2367" s="69"/>
      <c r="BE2367" s="69"/>
      <c r="BF2367" s="69"/>
      <c r="BG2367" s="69"/>
      <c r="BH2367" s="69"/>
      <c r="BI2367" s="69"/>
      <c r="BJ2367" s="69"/>
      <c r="BK2367" s="69"/>
      <c r="BL2367" s="69"/>
      <c r="BM2367" s="69"/>
      <c r="BN2367" s="69"/>
      <c r="BO2367" s="69"/>
      <c r="BP2367" s="69"/>
      <c r="BQ2367" s="69"/>
      <c r="BR2367" s="69"/>
      <c r="BS2367" s="69"/>
      <c r="BT2367" s="69"/>
    </row>
    <row r="2368" spans="16:72" ht="12.75">
      <c r="P2368" s="69"/>
      <c r="Q2368" s="69"/>
      <c r="R2368" s="69"/>
      <c r="S2368" s="69"/>
      <c r="T2368" s="69"/>
      <c r="U2368" s="69"/>
      <c r="V2368" s="69"/>
      <c r="W2368" s="69"/>
      <c r="X2368" s="69"/>
      <c r="Y2368" s="69"/>
      <c r="Z2368" s="69"/>
      <c r="AA2368" s="69"/>
      <c r="AB2368" s="69"/>
      <c r="AC2368" s="69"/>
      <c r="AD2368" s="69"/>
      <c r="AE2368" s="69"/>
      <c r="AF2368" s="69"/>
      <c r="AG2368" s="69"/>
      <c r="AH2368" s="69"/>
      <c r="AI2368" s="69"/>
      <c r="AJ2368" s="69"/>
      <c r="AK2368" s="69"/>
      <c r="AL2368" s="69"/>
      <c r="AM2368" s="69"/>
      <c r="AN2368" s="69"/>
      <c r="AO2368" s="69"/>
      <c r="AP2368" s="69"/>
      <c r="AQ2368" s="69"/>
      <c r="AR2368" s="69"/>
      <c r="AS2368" s="69"/>
      <c r="AT2368" s="69"/>
      <c r="AU2368" s="69"/>
      <c r="AV2368" s="69"/>
      <c r="AW2368" s="69"/>
      <c r="AX2368" s="69"/>
      <c r="AY2368" s="69"/>
      <c r="AZ2368" s="69"/>
      <c r="BA2368" s="69"/>
      <c r="BB2368" s="69"/>
      <c r="BC2368" s="69"/>
      <c r="BD2368" s="69"/>
      <c r="BE2368" s="69"/>
      <c r="BF2368" s="69"/>
      <c r="BG2368" s="69"/>
      <c r="BH2368" s="69"/>
      <c r="BI2368" s="69"/>
      <c r="BJ2368" s="69"/>
      <c r="BK2368" s="69"/>
      <c r="BL2368" s="69"/>
      <c r="BM2368" s="69"/>
      <c r="BN2368" s="69"/>
      <c r="BO2368" s="69"/>
      <c r="BP2368" s="69"/>
      <c r="BQ2368" s="69"/>
      <c r="BR2368" s="69"/>
      <c r="BS2368" s="69"/>
      <c r="BT2368" s="69"/>
    </row>
    <row r="2369" spans="16:72" ht="12.75">
      <c r="P2369" s="69"/>
      <c r="Q2369" s="69"/>
      <c r="R2369" s="69"/>
      <c r="S2369" s="69"/>
      <c r="T2369" s="69"/>
      <c r="U2369" s="69"/>
      <c r="V2369" s="69"/>
      <c r="W2369" s="69"/>
      <c r="X2369" s="69"/>
      <c r="Y2369" s="69"/>
      <c r="Z2369" s="69"/>
      <c r="AA2369" s="69"/>
      <c r="AB2369" s="69"/>
      <c r="AC2369" s="69"/>
      <c r="AD2369" s="69"/>
      <c r="AE2369" s="69"/>
      <c r="AF2369" s="69"/>
      <c r="AG2369" s="69"/>
      <c r="AH2369" s="69"/>
      <c r="AI2369" s="69"/>
      <c r="AJ2369" s="69"/>
      <c r="AK2369" s="69"/>
      <c r="AL2369" s="69"/>
      <c r="AM2369" s="69"/>
      <c r="AN2369" s="69"/>
      <c r="AO2369" s="69"/>
      <c r="AP2369" s="69"/>
      <c r="AQ2369" s="69"/>
      <c r="AR2369" s="69"/>
      <c r="AS2369" s="69"/>
      <c r="AT2369" s="69"/>
      <c r="AU2369" s="69"/>
      <c r="AV2369" s="69"/>
      <c r="AW2369" s="69"/>
      <c r="AX2369" s="69"/>
      <c r="AY2369" s="69"/>
      <c r="AZ2369" s="69"/>
      <c r="BA2369" s="69"/>
      <c r="BB2369" s="69"/>
      <c r="BC2369" s="69"/>
      <c r="BD2369" s="69"/>
      <c r="BE2369" s="69"/>
      <c r="BF2369" s="69"/>
      <c r="BG2369" s="69"/>
      <c r="BH2369" s="69"/>
      <c r="BI2369" s="69"/>
      <c r="BJ2369" s="69"/>
      <c r="BK2369" s="69"/>
      <c r="BL2369" s="69"/>
      <c r="BM2369" s="69"/>
      <c r="BN2369" s="69"/>
      <c r="BO2369" s="69"/>
      <c r="BP2369" s="69"/>
      <c r="BQ2369" s="69"/>
      <c r="BR2369" s="69"/>
      <c r="BS2369" s="69"/>
      <c r="BT2369" s="69"/>
    </row>
    <row r="2370" spans="16:72" ht="12.75">
      <c r="P2370" s="69"/>
      <c r="Q2370" s="69"/>
      <c r="R2370" s="69"/>
      <c r="S2370" s="69"/>
      <c r="T2370" s="69"/>
      <c r="U2370" s="69"/>
      <c r="V2370" s="69"/>
      <c r="W2370" s="69"/>
      <c r="X2370" s="69"/>
      <c r="Y2370" s="69"/>
      <c r="Z2370" s="69"/>
      <c r="AA2370" s="69"/>
      <c r="AB2370" s="69"/>
      <c r="AC2370" s="69"/>
      <c r="AD2370" s="69"/>
      <c r="AE2370" s="69"/>
      <c r="AF2370" s="69"/>
      <c r="AG2370" s="69"/>
      <c r="AH2370" s="69"/>
      <c r="AI2370" s="69"/>
      <c r="AJ2370" s="69"/>
      <c r="AK2370" s="69"/>
      <c r="AL2370" s="69"/>
      <c r="AM2370" s="69"/>
      <c r="AN2370" s="69"/>
      <c r="AO2370" s="69"/>
      <c r="AP2370" s="69"/>
      <c r="AQ2370" s="69"/>
      <c r="AR2370" s="69"/>
      <c r="AS2370" s="69"/>
      <c r="AT2370" s="69"/>
      <c r="AU2370" s="69"/>
      <c r="AV2370" s="69"/>
      <c r="AW2370" s="69"/>
      <c r="AX2370" s="69"/>
      <c r="AY2370" s="69"/>
      <c r="AZ2370" s="69"/>
      <c r="BA2370" s="69"/>
      <c r="BB2370" s="69"/>
      <c r="BC2370" s="69"/>
      <c r="BD2370" s="69"/>
      <c r="BE2370" s="69"/>
      <c r="BF2370" s="69"/>
      <c r="BG2370" s="69"/>
      <c r="BH2370" s="69"/>
      <c r="BI2370" s="69"/>
      <c r="BJ2370" s="69"/>
      <c r="BK2370" s="69"/>
      <c r="BL2370" s="69"/>
      <c r="BM2370" s="69"/>
      <c r="BN2370" s="69"/>
      <c r="BO2370" s="69"/>
      <c r="BP2370" s="69"/>
      <c r="BQ2370" s="69"/>
      <c r="BR2370" s="69"/>
      <c r="BS2370" s="69"/>
      <c r="BT2370" s="69"/>
    </row>
    <row r="2371" spans="16:72" ht="12.75">
      <c r="P2371" s="69"/>
      <c r="Q2371" s="69"/>
      <c r="R2371" s="69"/>
      <c r="S2371" s="69"/>
      <c r="T2371" s="69"/>
      <c r="U2371" s="69"/>
      <c r="V2371" s="69"/>
      <c r="W2371" s="69"/>
      <c r="X2371" s="69"/>
      <c r="Y2371" s="69"/>
      <c r="Z2371" s="69"/>
      <c r="AA2371" s="69"/>
      <c r="AB2371" s="69"/>
      <c r="AC2371" s="69"/>
      <c r="AD2371" s="69"/>
      <c r="AE2371" s="69"/>
      <c r="AF2371" s="69"/>
      <c r="AG2371" s="69"/>
      <c r="AH2371" s="69"/>
      <c r="AI2371" s="69"/>
      <c r="AJ2371" s="69"/>
      <c r="AK2371" s="69"/>
      <c r="AL2371" s="69"/>
      <c r="AM2371" s="69"/>
      <c r="AN2371" s="69"/>
      <c r="AO2371" s="69"/>
      <c r="AP2371" s="69"/>
      <c r="AQ2371" s="69"/>
      <c r="AR2371" s="69"/>
      <c r="AS2371" s="69"/>
      <c r="AT2371" s="69"/>
      <c r="AU2371" s="69"/>
      <c r="AV2371" s="69"/>
      <c r="AW2371" s="69"/>
      <c r="AX2371" s="69"/>
      <c r="AY2371" s="69"/>
      <c r="AZ2371" s="69"/>
      <c r="BA2371" s="69"/>
      <c r="BB2371" s="69"/>
      <c r="BC2371" s="69"/>
      <c r="BD2371" s="69"/>
      <c r="BE2371" s="69"/>
      <c r="BF2371" s="69"/>
      <c r="BG2371" s="69"/>
      <c r="BH2371" s="69"/>
      <c r="BI2371" s="69"/>
      <c r="BJ2371" s="69"/>
      <c r="BK2371" s="69"/>
      <c r="BL2371" s="69"/>
      <c r="BM2371" s="69"/>
      <c r="BN2371" s="69"/>
      <c r="BO2371" s="69"/>
      <c r="BP2371" s="69"/>
      <c r="BQ2371" s="69"/>
      <c r="BR2371" s="69"/>
      <c r="BS2371" s="69"/>
      <c r="BT2371" s="69"/>
    </row>
    <row r="2372" spans="16:72" ht="12.75">
      <c r="P2372" s="69"/>
      <c r="Q2372" s="69"/>
      <c r="R2372" s="69"/>
      <c r="S2372" s="69"/>
      <c r="T2372" s="69"/>
      <c r="U2372" s="69"/>
      <c r="V2372" s="69"/>
      <c r="W2372" s="69"/>
      <c r="X2372" s="69"/>
      <c r="Y2372" s="69"/>
      <c r="Z2372" s="69"/>
      <c r="AA2372" s="69"/>
      <c r="AB2372" s="69"/>
      <c r="AC2372" s="69"/>
      <c r="AD2372" s="69"/>
      <c r="AE2372" s="69"/>
      <c r="AF2372" s="69"/>
      <c r="AG2372" s="69"/>
      <c r="AH2372" s="69"/>
      <c r="AI2372" s="69"/>
      <c r="AJ2372" s="69"/>
      <c r="AK2372" s="69"/>
      <c r="AL2372" s="69"/>
      <c r="AM2372" s="69"/>
      <c r="AN2372" s="69"/>
      <c r="AO2372" s="69"/>
      <c r="AP2372" s="69"/>
      <c r="AQ2372" s="69"/>
      <c r="AR2372" s="69"/>
      <c r="AS2372" s="69"/>
      <c r="AT2372" s="69"/>
      <c r="AU2372" s="69"/>
      <c r="AV2372" s="69"/>
      <c r="AW2372" s="69"/>
      <c r="AX2372" s="69"/>
      <c r="AY2372" s="69"/>
      <c r="AZ2372" s="69"/>
      <c r="BA2372" s="69"/>
      <c r="BB2372" s="69"/>
      <c r="BC2372" s="69"/>
      <c r="BD2372" s="69"/>
      <c r="BE2372" s="69"/>
      <c r="BF2372" s="69"/>
      <c r="BG2372" s="69"/>
      <c r="BH2372" s="69"/>
      <c r="BI2372" s="69"/>
      <c r="BJ2372" s="69"/>
      <c r="BK2372" s="69"/>
      <c r="BL2372" s="69"/>
      <c r="BM2372" s="69"/>
      <c r="BN2372" s="69"/>
      <c r="BO2372" s="69"/>
      <c r="BP2372" s="69"/>
      <c r="BQ2372" s="69"/>
      <c r="BR2372" s="69"/>
      <c r="BS2372" s="69"/>
      <c r="BT2372" s="69"/>
    </row>
    <row r="2373" spans="16:72" ht="12.75">
      <c r="P2373" s="69"/>
      <c r="Q2373" s="69"/>
      <c r="R2373" s="69"/>
      <c r="S2373" s="69"/>
      <c r="T2373" s="69"/>
      <c r="U2373" s="69"/>
      <c r="V2373" s="69"/>
      <c r="W2373" s="69"/>
      <c r="X2373" s="69"/>
      <c r="Y2373" s="69"/>
      <c r="Z2373" s="69"/>
      <c r="AA2373" s="69"/>
      <c r="AB2373" s="69"/>
      <c r="AC2373" s="69"/>
      <c r="AD2373" s="69"/>
      <c r="AE2373" s="69"/>
      <c r="AF2373" s="69"/>
      <c r="AG2373" s="69"/>
      <c r="AH2373" s="69"/>
      <c r="AI2373" s="69"/>
      <c r="AJ2373" s="69"/>
      <c r="AK2373" s="69"/>
      <c r="AL2373" s="69"/>
      <c r="AM2373" s="69"/>
      <c r="AN2373" s="69"/>
      <c r="AO2373" s="69"/>
      <c r="AP2373" s="69"/>
      <c r="AQ2373" s="69"/>
      <c r="AR2373" s="69"/>
      <c r="AS2373" s="69"/>
      <c r="AT2373" s="69"/>
      <c r="AU2373" s="69"/>
      <c r="AV2373" s="69"/>
      <c r="AW2373" s="69"/>
      <c r="AX2373" s="69"/>
      <c r="AY2373" s="69"/>
      <c r="AZ2373" s="69"/>
      <c r="BA2373" s="69"/>
      <c r="BB2373" s="69"/>
      <c r="BC2373" s="69"/>
      <c r="BD2373" s="69"/>
      <c r="BE2373" s="69"/>
      <c r="BF2373" s="69"/>
      <c r="BG2373" s="69"/>
      <c r="BH2373" s="69"/>
      <c r="BI2373" s="69"/>
      <c r="BJ2373" s="69"/>
      <c r="BK2373" s="69"/>
      <c r="BL2373" s="69"/>
      <c r="BM2373" s="69"/>
      <c r="BN2373" s="69"/>
      <c r="BO2373" s="69"/>
      <c r="BP2373" s="69"/>
      <c r="BQ2373" s="69"/>
      <c r="BR2373" s="69"/>
      <c r="BS2373" s="69"/>
      <c r="BT2373" s="69"/>
    </row>
    <row r="2374" spans="16:72" ht="12.75">
      <c r="P2374" s="69"/>
      <c r="Q2374" s="69"/>
      <c r="R2374" s="69"/>
      <c r="S2374" s="69"/>
      <c r="T2374" s="69"/>
      <c r="U2374" s="69"/>
      <c r="V2374" s="69"/>
      <c r="W2374" s="69"/>
      <c r="X2374" s="69"/>
      <c r="Y2374" s="69"/>
      <c r="Z2374" s="69"/>
      <c r="AA2374" s="69"/>
      <c r="AB2374" s="69"/>
      <c r="AC2374" s="69"/>
      <c r="AD2374" s="69"/>
      <c r="AE2374" s="69"/>
      <c r="AF2374" s="69"/>
      <c r="AG2374" s="69"/>
      <c r="AH2374" s="69"/>
      <c r="AI2374" s="69"/>
      <c r="AJ2374" s="69"/>
      <c r="AK2374" s="69"/>
      <c r="AL2374" s="69"/>
      <c r="AM2374" s="69"/>
      <c r="AN2374" s="69"/>
      <c r="AO2374" s="69"/>
      <c r="AP2374" s="69"/>
      <c r="AQ2374" s="69"/>
      <c r="AR2374" s="69"/>
      <c r="AS2374" s="69"/>
      <c r="AT2374" s="69"/>
      <c r="AU2374" s="69"/>
      <c r="AV2374" s="69"/>
      <c r="AW2374" s="69"/>
      <c r="AX2374" s="69"/>
      <c r="AY2374" s="69"/>
      <c r="AZ2374" s="69"/>
      <c r="BA2374" s="69"/>
      <c r="BB2374" s="69"/>
      <c r="BC2374" s="69"/>
      <c r="BD2374" s="69"/>
      <c r="BE2374" s="69"/>
      <c r="BF2374" s="69"/>
      <c r="BG2374" s="69"/>
      <c r="BH2374" s="69"/>
      <c r="BI2374" s="69"/>
      <c r="BJ2374" s="69"/>
      <c r="BK2374" s="69"/>
      <c r="BL2374" s="69"/>
      <c r="BM2374" s="69"/>
      <c r="BN2374" s="69"/>
      <c r="BO2374" s="69"/>
      <c r="BP2374" s="69"/>
      <c r="BQ2374" s="69"/>
      <c r="BR2374" s="69"/>
      <c r="BS2374" s="69"/>
      <c r="BT2374" s="69"/>
    </row>
    <row r="2375" spans="16:72" ht="12.75">
      <c r="P2375" s="69"/>
      <c r="Q2375" s="69"/>
      <c r="R2375" s="69"/>
      <c r="S2375" s="69"/>
      <c r="T2375" s="69"/>
      <c r="U2375" s="69"/>
      <c r="V2375" s="69"/>
      <c r="W2375" s="69"/>
      <c r="X2375" s="69"/>
      <c r="Y2375" s="69"/>
      <c r="Z2375" s="69"/>
      <c r="AA2375" s="69"/>
      <c r="AB2375" s="69"/>
      <c r="AC2375" s="69"/>
      <c r="AD2375" s="69"/>
      <c r="AE2375" s="69"/>
      <c r="AF2375" s="69"/>
      <c r="AG2375" s="69"/>
      <c r="AH2375" s="69"/>
      <c r="AI2375" s="69"/>
      <c r="AJ2375" s="69"/>
      <c r="AK2375" s="69"/>
      <c r="AL2375" s="69"/>
      <c r="AM2375" s="69"/>
      <c r="AN2375" s="69"/>
      <c r="AO2375" s="69"/>
      <c r="AP2375" s="69"/>
      <c r="AQ2375" s="69"/>
      <c r="AR2375" s="69"/>
      <c r="AS2375" s="69"/>
      <c r="AT2375" s="69"/>
      <c r="AU2375" s="69"/>
      <c r="AV2375" s="69"/>
      <c r="AW2375" s="69"/>
      <c r="AX2375" s="69"/>
      <c r="AY2375" s="69"/>
      <c r="AZ2375" s="69"/>
      <c r="BA2375" s="69"/>
      <c r="BB2375" s="69"/>
      <c r="BC2375" s="69"/>
      <c r="BD2375" s="69"/>
      <c r="BE2375" s="69"/>
      <c r="BF2375" s="69"/>
      <c r="BG2375" s="69"/>
      <c r="BH2375" s="69"/>
      <c r="BI2375" s="69"/>
      <c r="BJ2375" s="69"/>
      <c r="BK2375" s="69"/>
      <c r="BL2375" s="69"/>
      <c r="BM2375" s="69"/>
      <c r="BN2375" s="69"/>
      <c r="BO2375" s="69"/>
      <c r="BP2375" s="69"/>
      <c r="BQ2375" s="69"/>
      <c r="BR2375" s="69"/>
      <c r="BS2375" s="69"/>
      <c r="BT2375" s="69"/>
    </row>
    <row r="2376" spans="16:72" ht="12.75">
      <c r="P2376" s="69"/>
      <c r="Q2376" s="69"/>
      <c r="R2376" s="69"/>
      <c r="S2376" s="69"/>
      <c r="T2376" s="69"/>
      <c r="U2376" s="69"/>
      <c r="V2376" s="69"/>
      <c r="W2376" s="69"/>
      <c r="X2376" s="69"/>
      <c r="Y2376" s="69"/>
      <c r="Z2376" s="69"/>
      <c r="AA2376" s="69"/>
      <c r="AB2376" s="69"/>
      <c r="AC2376" s="69"/>
      <c r="AD2376" s="69"/>
      <c r="AE2376" s="69"/>
      <c r="AF2376" s="69"/>
      <c r="AG2376" s="69"/>
      <c r="AH2376" s="69"/>
      <c r="AI2376" s="69"/>
      <c r="AJ2376" s="69"/>
      <c r="AK2376" s="69"/>
      <c r="AL2376" s="69"/>
      <c r="AM2376" s="69"/>
      <c r="AN2376" s="69"/>
      <c r="AO2376" s="69"/>
      <c r="AP2376" s="69"/>
      <c r="AQ2376" s="69"/>
      <c r="AR2376" s="69"/>
      <c r="AS2376" s="69"/>
      <c r="AT2376" s="69"/>
      <c r="AU2376" s="69"/>
      <c r="AV2376" s="69"/>
      <c r="AW2376" s="69"/>
      <c r="AX2376" s="69"/>
      <c r="AY2376" s="69"/>
      <c r="AZ2376" s="69"/>
      <c r="BA2376" s="69"/>
      <c r="BB2376" s="69"/>
      <c r="BC2376" s="69"/>
      <c r="BD2376" s="69"/>
      <c r="BE2376" s="69"/>
      <c r="BF2376" s="69"/>
      <c r="BG2376" s="69"/>
      <c r="BH2376" s="69"/>
      <c r="BI2376" s="69"/>
      <c r="BJ2376" s="69"/>
      <c r="BK2376" s="69"/>
      <c r="BL2376" s="69"/>
      <c r="BM2376" s="69"/>
      <c r="BN2376" s="69"/>
      <c r="BO2376" s="69"/>
      <c r="BP2376" s="69"/>
      <c r="BQ2376" s="69"/>
      <c r="BR2376" s="69"/>
      <c r="BS2376" s="69"/>
      <c r="BT2376" s="69"/>
    </row>
    <row r="2377" spans="16:72" ht="12.75">
      <c r="P2377" s="69"/>
      <c r="Q2377" s="69"/>
      <c r="R2377" s="69"/>
      <c r="S2377" s="69"/>
      <c r="T2377" s="69"/>
      <c r="U2377" s="69"/>
      <c r="V2377" s="69"/>
      <c r="W2377" s="69"/>
      <c r="X2377" s="69"/>
      <c r="Y2377" s="69"/>
      <c r="Z2377" s="69"/>
      <c r="AA2377" s="69"/>
      <c r="AB2377" s="69"/>
      <c r="AC2377" s="69"/>
      <c r="AD2377" s="69"/>
      <c r="AE2377" s="69"/>
      <c r="AF2377" s="69"/>
      <c r="AG2377" s="69"/>
      <c r="AH2377" s="69"/>
      <c r="AI2377" s="69"/>
      <c r="AJ2377" s="69"/>
      <c r="AK2377" s="69"/>
      <c r="AL2377" s="69"/>
      <c r="AM2377" s="69"/>
      <c r="AN2377" s="69"/>
      <c r="AO2377" s="69"/>
      <c r="AP2377" s="69"/>
      <c r="AQ2377" s="69"/>
      <c r="AR2377" s="69"/>
      <c r="AS2377" s="69"/>
      <c r="AT2377" s="69"/>
      <c r="AU2377" s="69"/>
      <c r="AV2377" s="69"/>
      <c r="AW2377" s="69"/>
      <c r="AX2377" s="69"/>
      <c r="AY2377" s="69"/>
      <c r="AZ2377" s="69"/>
      <c r="BA2377" s="69"/>
      <c r="BB2377" s="69"/>
      <c r="BC2377" s="69"/>
      <c r="BD2377" s="69"/>
      <c r="BE2377" s="69"/>
      <c r="BF2377" s="69"/>
      <c r="BG2377" s="69"/>
      <c r="BH2377" s="69"/>
      <c r="BI2377" s="69"/>
      <c r="BJ2377" s="69"/>
      <c r="BK2377" s="69"/>
      <c r="BL2377" s="69"/>
      <c r="BM2377" s="69"/>
      <c r="BN2377" s="69"/>
      <c r="BO2377" s="69"/>
      <c r="BP2377" s="69"/>
      <c r="BQ2377" s="69"/>
      <c r="BR2377" s="69"/>
      <c r="BS2377" s="69"/>
      <c r="BT2377" s="69"/>
    </row>
    <row r="2378" spans="16:72" ht="12.75">
      <c r="P2378" s="69"/>
      <c r="Q2378" s="69"/>
      <c r="R2378" s="69"/>
      <c r="S2378" s="69"/>
      <c r="T2378" s="69"/>
      <c r="U2378" s="69"/>
      <c r="V2378" s="69"/>
      <c r="W2378" s="69"/>
      <c r="X2378" s="69"/>
      <c r="Y2378" s="69"/>
      <c r="Z2378" s="69"/>
      <c r="AA2378" s="69"/>
      <c r="AB2378" s="69"/>
      <c r="AC2378" s="69"/>
      <c r="AD2378" s="69"/>
      <c r="AE2378" s="69"/>
      <c r="AF2378" s="69"/>
      <c r="AG2378" s="69"/>
      <c r="AH2378" s="69"/>
      <c r="AI2378" s="69"/>
      <c r="AJ2378" s="69"/>
      <c r="AK2378" s="69"/>
      <c r="AL2378" s="69"/>
      <c r="AM2378" s="69"/>
      <c r="AN2378" s="69"/>
      <c r="AO2378" s="69"/>
      <c r="AP2378" s="69"/>
      <c r="AQ2378" s="69"/>
      <c r="AR2378" s="69"/>
      <c r="AS2378" s="69"/>
      <c r="AT2378" s="69"/>
      <c r="AU2378" s="69"/>
      <c r="AV2378" s="69"/>
      <c r="AW2378" s="69"/>
      <c r="AX2378" s="69"/>
      <c r="AY2378" s="69"/>
      <c r="AZ2378" s="69"/>
      <c r="BA2378" s="69"/>
      <c r="BB2378" s="69"/>
      <c r="BC2378" s="69"/>
      <c r="BD2378" s="69"/>
      <c r="BE2378" s="69"/>
      <c r="BF2378" s="69"/>
      <c r="BG2378" s="69"/>
      <c r="BH2378" s="69"/>
      <c r="BI2378" s="69"/>
      <c r="BJ2378" s="69"/>
      <c r="BK2378" s="69"/>
      <c r="BL2378" s="69"/>
      <c r="BM2378" s="69"/>
      <c r="BN2378" s="69"/>
      <c r="BO2378" s="69"/>
      <c r="BP2378" s="69"/>
      <c r="BQ2378" s="69"/>
      <c r="BR2378" s="69"/>
      <c r="BS2378" s="69"/>
      <c r="BT2378" s="69"/>
    </row>
    <row r="2379" spans="16:72" ht="12.75">
      <c r="P2379" s="69"/>
      <c r="Q2379" s="69"/>
      <c r="R2379" s="69"/>
      <c r="S2379" s="69"/>
      <c r="T2379" s="69"/>
      <c r="U2379" s="69"/>
      <c r="V2379" s="69"/>
      <c r="W2379" s="69"/>
      <c r="X2379" s="69"/>
      <c r="Y2379" s="69"/>
      <c r="Z2379" s="69"/>
      <c r="AA2379" s="69"/>
      <c r="AB2379" s="69"/>
      <c r="AC2379" s="69"/>
      <c r="AD2379" s="69"/>
      <c r="AE2379" s="69"/>
      <c r="AF2379" s="69"/>
      <c r="AG2379" s="69"/>
      <c r="AH2379" s="69"/>
      <c r="AI2379" s="69"/>
      <c r="AJ2379" s="69"/>
      <c r="AK2379" s="69"/>
      <c r="AL2379" s="69"/>
      <c r="AM2379" s="69"/>
      <c r="AN2379" s="69"/>
      <c r="AO2379" s="69"/>
      <c r="AP2379" s="69"/>
      <c r="AQ2379" s="69"/>
      <c r="AR2379" s="69"/>
      <c r="AS2379" s="69"/>
      <c r="AT2379" s="69"/>
      <c r="AU2379" s="69"/>
      <c r="AV2379" s="69"/>
      <c r="AW2379" s="69"/>
      <c r="AX2379" s="69"/>
      <c r="AY2379" s="69"/>
      <c r="AZ2379" s="69"/>
      <c r="BA2379" s="69"/>
      <c r="BB2379" s="69"/>
      <c r="BC2379" s="69"/>
      <c r="BD2379" s="69"/>
      <c r="BE2379" s="69"/>
      <c r="BF2379" s="69"/>
      <c r="BG2379" s="69"/>
      <c r="BH2379" s="69"/>
      <c r="BI2379" s="69"/>
      <c r="BJ2379" s="69"/>
      <c r="BK2379" s="69"/>
      <c r="BL2379" s="69"/>
      <c r="BM2379" s="69"/>
      <c r="BN2379" s="69"/>
      <c r="BO2379" s="69"/>
      <c r="BP2379" s="69"/>
      <c r="BQ2379" s="69"/>
      <c r="BR2379" s="69"/>
      <c r="BS2379" s="69"/>
      <c r="BT2379" s="69"/>
    </row>
    <row r="2380" spans="16:72" ht="12.75">
      <c r="P2380" s="69"/>
      <c r="Q2380" s="69"/>
      <c r="R2380" s="69"/>
      <c r="S2380" s="69"/>
      <c r="T2380" s="69"/>
      <c r="U2380" s="69"/>
      <c r="V2380" s="69"/>
      <c r="W2380" s="69"/>
      <c r="X2380" s="69"/>
      <c r="Y2380" s="69"/>
      <c r="Z2380" s="69"/>
      <c r="AA2380" s="69"/>
      <c r="AB2380" s="69"/>
      <c r="AC2380" s="69"/>
      <c r="AD2380" s="69"/>
      <c r="AE2380" s="69"/>
      <c r="AF2380" s="69"/>
      <c r="AG2380" s="69"/>
      <c r="AH2380" s="69"/>
      <c r="AI2380" s="69"/>
      <c r="AJ2380" s="69"/>
      <c r="AK2380" s="69"/>
      <c r="AL2380" s="69"/>
      <c r="AM2380" s="69"/>
      <c r="AN2380" s="69"/>
      <c r="AO2380" s="69"/>
      <c r="AP2380" s="69"/>
      <c r="AQ2380" s="69"/>
      <c r="AR2380" s="69"/>
      <c r="AS2380" s="69"/>
      <c r="AT2380" s="69"/>
      <c r="AU2380" s="69"/>
      <c r="AV2380" s="69"/>
      <c r="AW2380" s="69"/>
      <c r="AX2380" s="69"/>
      <c r="AY2380" s="69"/>
      <c r="AZ2380" s="69"/>
      <c r="BA2380" s="69"/>
      <c r="BB2380" s="69"/>
      <c r="BC2380" s="69"/>
      <c r="BD2380" s="69"/>
      <c r="BE2380" s="69"/>
      <c r="BF2380" s="69"/>
      <c r="BG2380" s="69"/>
      <c r="BH2380" s="69"/>
      <c r="BI2380" s="69"/>
      <c r="BJ2380" s="69"/>
      <c r="BK2380" s="69"/>
      <c r="BL2380" s="69"/>
      <c r="BM2380" s="69"/>
      <c r="BN2380" s="69"/>
      <c r="BO2380" s="69"/>
      <c r="BP2380" s="69"/>
      <c r="BQ2380" s="69"/>
      <c r="BR2380" s="69"/>
      <c r="BS2380" s="69"/>
      <c r="BT2380" s="69"/>
    </row>
    <row r="2381" spans="16:72" ht="12.75">
      <c r="P2381" s="69"/>
      <c r="Q2381" s="69"/>
      <c r="R2381" s="69"/>
      <c r="S2381" s="69"/>
      <c r="T2381" s="69"/>
      <c r="U2381" s="69"/>
      <c r="V2381" s="69"/>
      <c r="W2381" s="69"/>
      <c r="X2381" s="69"/>
      <c r="Y2381" s="69"/>
      <c r="Z2381" s="69"/>
      <c r="AA2381" s="69"/>
      <c r="AB2381" s="69"/>
      <c r="AC2381" s="69"/>
      <c r="AD2381" s="69"/>
      <c r="AE2381" s="69"/>
      <c r="AF2381" s="69"/>
      <c r="AG2381" s="69"/>
      <c r="AH2381" s="69"/>
      <c r="AI2381" s="69"/>
      <c r="AJ2381" s="69"/>
      <c r="AK2381" s="69"/>
      <c r="AL2381" s="69"/>
      <c r="AM2381" s="69"/>
      <c r="AN2381" s="69"/>
      <c r="AO2381" s="69"/>
      <c r="AP2381" s="69"/>
      <c r="AQ2381" s="69"/>
      <c r="AR2381" s="69"/>
      <c r="AS2381" s="69"/>
      <c r="AT2381" s="69"/>
      <c r="AU2381" s="69"/>
      <c r="AV2381" s="69"/>
      <c r="AW2381" s="69"/>
      <c r="AX2381" s="69"/>
      <c r="AY2381" s="69"/>
      <c r="AZ2381" s="69"/>
      <c r="BA2381" s="69"/>
      <c r="BB2381" s="69"/>
      <c r="BC2381" s="69"/>
      <c r="BD2381" s="69"/>
      <c r="BE2381" s="69"/>
      <c r="BF2381" s="69"/>
      <c r="BG2381" s="69"/>
      <c r="BH2381" s="69"/>
      <c r="BI2381" s="69"/>
      <c r="BJ2381" s="69"/>
      <c r="BK2381" s="69"/>
      <c r="BL2381" s="69"/>
      <c r="BM2381" s="69"/>
      <c r="BN2381" s="69"/>
      <c r="BO2381" s="69"/>
      <c r="BP2381" s="69"/>
      <c r="BQ2381" s="69"/>
      <c r="BR2381" s="69"/>
      <c r="BS2381" s="69"/>
      <c r="BT2381" s="69"/>
    </row>
    <row r="2382" spans="16:72" ht="12.75">
      <c r="P2382" s="69"/>
      <c r="Q2382" s="69"/>
      <c r="R2382" s="69"/>
      <c r="S2382" s="69"/>
      <c r="T2382" s="69"/>
      <c r="U2382" s="69"/>
      <c r="V2382" s="69"/>
      <c r="W2382" s="69"/>
      <c r="X2382" s="69"/>
      <c r="Y2382" s="69"/>
      <c r="Z2382" s="69"/>
      <c r="AA2382" s="69"/>
      <c r="AB2382" s="69"/>
      <c r="AC2382" s="69"/>
      <c r="AD2382" s="69"/>
      <c r="AE2382" s="69"/>
      <c r="AF2382" s="69"/>
      <c r="AG2382" s="69"/>
      <c r="AH2382" s="69"/>
      <c r="AI2382" s="69"/>
      <c r="AJ2382" s="69"/>
      <c r="AK2382" s="69"/>
      <c r="AL2382" s="69"/>
      <c r="AM2382" s="69"/>
      <c r="AN2382" s="69"/>
      <c r="AO2382" s="69"/>
      <c r="AP2382" s="69"/>
      <c r="AQ2382" s="69"/>
      <c r="AR2382" s="69"/>
      <c r="AS2382" s="69"/>
      <c r="AT2382" s="69"/>
      <c r="AU2382" s="69"/>
      <c r="AV2382" s="69"/>
      <c r="AW2382" s="69"/>
      <c r="AX2382" s="69"/>
      <c r="AY2382" s="69"/>
      <c r="AZ2382" s="69"/>
      <c r="BA2382" s="69"/>
      <c r="BB2382" s="69"/>
      <c r="BC2382" s="69"/>
      <c r="BD2382" s="69"/>
      <c r="BE2382" s="69"/>
      <c r="BF2382" s="69"/>
      <c r="BG2382" s="69"/>
      <c r="BH2382" s="69"/>
      <c r="BI2382" s="69"/>
      <c r="BJ2382" s="69"/>
      <c r="BK2382" s="69"/>
      <c r="BL2382" s="69"/>
      <c r="BM2382" s="69"/>
      <c r="BN2382" s="69"/>
      <c r="BO2382" s="69"/>
      <c r="BP2382" s="69"/>
      <c r="BQ2382" s="69"/>
      <c r="BR2382" s="69"/>
      <c r="BS2382" s="69"/>
      <c r="BT2382" s="69"/>
    </row>
    <row r="2383" spans="16:72" ht="12.75">
      <c r="P2383" s="69"/>
      <c r="Q2383" s="69"/>
      <c r="R2383" s="69"/>
      <c r="S2383" s="69"/>
      <c r="T2383" s="69"/>
      <c r="U2383" s="69"/>
      <c r="V2383" s="69"/>
      <c r="W2383" s="69"/>
      <c r="X2383" s="69"/>
      <c r="Y2383" s="69"/>
      <c r="Z2383" s="69"/>
      <c r="AA2383" s="69"/>
      <c r="AB2383" s="69"/>
      <c r="AC2383" s="69"/>
      <c r="AD2383" s="69"/>
      <c r="AE2383" s="69"/>
      <c r="AF2383" s="69"/>
      <c r="AG2383" s="69"/>
      <c r="AH2383" s="69"/>
      <c r="AI2383" s="69"/>
      <c r="AJ2383" s="69"/>
      <c r="AK2383" s="69"/>
      <c r="AL2383" s="69"/>
      <c r="AM2383" s="69"/>
      <c r="AN2383" s="69"/>
      <c r="AO2383" s="69"/>
      <c r="AP2383" s="69"/>
      <c r="AQ2383" s="69"/>
      <c r="AR2383" s="69"/>
      <c r="AS2383" s="69"/>
      <c r="AT2383" s="69"/>
      <c r="AU2383" s="69"/>
      <c r="AV2383" s="69"/>
      <c r="AW2383" s="69"/>
      <c r="AX2383" s="69"/>
      <c r="AY2383" s="69"/>
      <c r="AZ2383" s="69"/>
      <c r="BA2383" s="69"/>
      <c r="BB2383" s="69"/>
      <c r="BC2383" s="69"/>
      <c r="BD2383" s="69"/>
      <c r="BE2383" s="69"/>
      <c r="BF2383" s="69"/>
      <c r="BG2383" s="69"/>
      <c r="BH2383" s="69"/>
      <c r="BI2383" s="69"/>
      <c r="BJ2383" s="69"/>
      <c r="BK2383" s="69"/>
      <c r="BL2383" s="69"/>
      <c r="BM2383" s="69"/>
      <c r="BN2383" s="69"/>
      <c r="BO2383" s="69"/>
      <c r="BP2383" s="69"/>
      <c r="BQ2383" s="69"/>
      <c r="BR2383" s="69"/>
      <c r="BS2383" s="69"/>
      <c r="BT2383" s="69"/>
    </row>
    <row r="2384" spans="16:72" ht="12.75">
      <c r="P2384" s="69"/>
      <c r="Q2384" s="69"/>
      <c r="R2384" s="69"/>
      <c r="S2384" s="69"/>
      <c r="T2384" s="69"/>
      <c r="U2384" s="69"/>
      <c r="V2384" s="69"/>
      <c r="W2384" s="69"/>
      <c r="X2384" s="69"/>
      <c r="Y2384" s="69"/>
      <c r="Z2384" s="69"/>
      <c r="AA2384" s="69"/>
      <c r="AB2384" s="69"/>
      <c r="AC2384" s="69"/>
      <c r="AD2384" s="69"/>
      <c r="AE2384" s="69"/>
      <c r="AF2384" s="69"/>
      <c r="AG2384" s="69"/>
      <c r="AH2384" s="69"/>
      <c r="AI2384" s="69"/>
      <c r="AJ2384" s="69"/>
      <c r="AK2384" s="69"/>
      <c r="AL2384" s="69"/>
      <c r="AM2384" s="69"/>
      <c r="AN2384" s="69"/>
      <c r="AO2384" s="69"/>
      <c r="AP2384" s="69"/>
      <c r="AQ2384" s="69"/>
      <c r="AR2384" s="69"/>
      <c r="AS2384" s="69"/>
      <c r="AT2384" s="69"/>
      <c r="AU2384" s="69"/>
      <c r="AV2384" s="69"/>
      <c r="AW2384" s="69"/>
      <c r="AX2384" s="69"/>
      <c r="AY2384" s="69"/>
      <c r="AZ2384" s="69"/>
      <c r="BA2384" s="69"/>
      <c r="BB2384" s="69"/>
      <c r="BC2384" s="69"/>
      <c r="BD2384" s="69"/>
      <c r="BE2384" s="69"/>
      <c r="BF2384" s="69"/>
      <c r="BG2384" s="69"/>
      <c r="BH2384" s="69"/>
      <c r="BI2384" s="69"/>
      <c r="BJ2384" s="69"/>
      <c r="BK2384" s="69"/>
      <c r="BL2384" s="69"/>
      <c r="BM2384" s="69"/>
      <c r="BN2384" s="69"/>
      <c r="BO2384" s="69"/>
      <c r="BP2384" s="69"/>
      <c r="BQ2384" s="69"/>
      <c r="BR2384" s="69"/>
      <c r="BS2384" s="69"/>
      <c r="BT2384" s="69"/>
    </row>
    <row r="2385" spans="16:72" ht="12.75">
      <c r="P2385" s="69"/>
      <c r="Q2385" s="69"/>
      <c r="R2385" s="69"/>
      <c r="S2385" s="69"/>
      <c r="T2385" s="69"/>
      <c r="U2385" s="69"/>
      <c r="V2385" s="69"/>
      <c r="W2385" s="69"/>
      <c r="X2385" s="69"/>
      <c r="Y2385" s="69"/>
      <c r="Z2385" s="69"/>
      <c r="AA2385" s="69"/>
      <c r="AB2385" s="69"/>
      <c r="AC2385" s="69"/>
      <c r="AD2385" s="69"/>
      <c r="AE2385" s="69"/>
      <c r="AF2385" s="69"/>
      <c r="AG2385" s="69"/>
      <c r="AH2385" s="69"/>
      <c r="AI2385" s="69"/>
      <c r="AJ2385" s="69"/>
      <c r="AK2385" s="69"/>
      <c r="AL2385" s="69"/>
      <c r="AM2385" s="69"/>
      <c r="AN2385" s="69"/>
      <c r="AO2385" s="69"/>
      <c r="AP2385" s="69"/>
      <c r="AQ2385" s="69"/>
      <c r="AR2385" s="69"/>
      <c r="AS2385" s="69"/>
      <c r="AT2385" s="69"/>
      <c r="AU2385" s="69"/>
      <c r="AV2385" s="69"/>
      <c r="AW2385" s="69"/>
      <c r="AX2385" s="69"/>
      <c r="AY2385" s="69"/>
      <c r="AZ2385" s="69"/>
      <c r="BA2385" s="69"/>
      <c r="BB2385" s="69"/>
      <c r="BC2385" s="69"/>
      <c r="BD2385" s="69"/>
      <c r="BE2385" s="69"/>
      <c r="BF2385" s="69"/>
      <c r="BG2385" s="69"/>
      <c r="BH2385" s="69"/>
      <c r="BI2385" s="69"/>
      <c r="BJ2385" s="69"/>
      <c r="BK2385" s="69"/>
      <c r="BL2385" s="69"/>
      <c r="BM2385" s="69"/>
      <c r="BN2385" s="69"/>
      <c r="BO2385" s="69"/>
      <c r="BP2385" s="69"/>
      <c r="BQ2385" s="69"/>
      <c r="BR2385" s="69"/>
      <c r="BS2385" s="69"/>
      <c r="BT2385" s="69"/>
    </row>
    <row r="2386" spans="16:72" ht="12.75">
      <c r="P2386" s="69"/>
      <c r="Q2386" s="69"/>
      <c r="R2386" s="69"/>
      <c r="S2386" s="69"/>
      <c r="T2386" s="69"/>
      <c r="U2386" s="69"/>
      <c r="V2386" s="69"/>
      <c r="W2386" s="69"/>
      <c r="X2386" s="69"/>
      <c r="Y2386" s="69"/>
      <c r="Z2386" s="69"/>
      <c r="AA2386" s="69"/>
      <c r="AB2386" s="69"/>
      <c r="AC2386" s="69"/>
      <c r="AD2386" s="69"/>
      <c r="AE2386" s="69"/>
      <c r="AF2386" s="69"/>
      <c r="AG2386" s="69"/>
      <c r="AH2386" s="69"/>
      <c r="AI2386" s="69"/>
      <c r="AJ2386" s="69"/>
      <c r="AK2386" s="69"/>
      <c r="AL2386" s="69"/>
      <c r="AM2386" s="69"/>
      <c r="AN2386" s="69"/>
      <c r="AO2386" s="69"/>
      <c r="AP2386" s="69"/>
      <c r="AQ2386" s="69"/>
      <c r="AR2386" s="69"/>
      <c r="AS2386" s="69"/>
      <c r="AT2386" s="69"/>
      <c r="AU2386" s="69"/>
      <c r="AV2386" s="69"/>
      <c r="AW2386" s="69"/>
      <c r="AX2386" s="69"/>
      <c r="AY2386" s="69"/>
      <c r="AZ2386" s="69"/>
      <c r="BA2386" s="69"/>
      <c r="BB2386" s="69"/>
      <c r="BC2386" s="69"/>
      <c r="BD2386" s="69"/>
      <c r="BE2386" s="69"/>
      <c r="BF2386" s="69"/>
      <c r="BG2386" s="69"/>
      <c r="BH2386" s="69"/>
      <c r="BI2386" s="69"/>
      <c r="BJ2386" s="69"/>
      <c r="BK2386" s="69"/>
      <c r="BL2386" s="69"/>
      <c r="BM2386" s="69"/>
      <c r="BN2386" s="69"/>
      <c r="BO2386" s="69"/>
      <c r="BP2386" s="69"/>
      <c r="BQ2386" s="69"/>
      <c r="BR2386" s="69"/>
      <c r="BS2386" s="69"/>
      <c r="BT2386" s="69"/>
    </row>
    <row r="2387" spans="16:72" ht="12.75">
      <c r="P2387" s="69"/>
      <c r="Q2387" s="69"/>
      <c r="R2387" s="69"/>
      <c r="S2387" s="69"/>
      <c r="T2387" s="69"/>
      <c r="U2387" s="69"/>
      <c r="V2387" s="69"/>
      <c r="W2387" s="69"/>
      <c r="X2387" s="69"/>
      <c r="Y2387" s="69"/>
      <c r="Z2387" s="69"/>
      <c r="AA2387" s="69"/>
      <c r="AB2387" s="69"/>
      <c r="AC2387" s="69"/>
      <c r="AD2387" s="69"/>
      <c r="AE2387" s="69"/>
      <c r="AF2387" s="69"/>
      <c r="AG2387" s="69"/>
      <c r="AH2387" s="69"/>
      <c r="AI2387" s="69"/>
      <c r="AJ2387" s="69"/>
      <c r="AK2387" s="69"/>
      <c r="AL2387" s="69"/>
      <c r="AM2387" s="69"/>
      <c r="AN2387" s="69"/>
      <c r="AO2387" s="69"/>
      <c r="AP2387" s="69"/>
      <c r="AQ2387" s="69"/>
      <c r="AR2387" s="69"/>
      <c r="AS2387" s="69"/>
      <c r="AT2387" s="69"/>
      <c r="AU2387" s="69"/>
      <c r="AV2387" s="69"/>
      <c r="AW2387" s="69"/>
      <c r="AX2387" s="69"/>
      <c r="AY2387" s="69"/>
      <c r="AZ2387" s="69"/>
      <c r="BA2387" s="69"/>
      <c r="BB2387" s="69"/>
      <c r="BC2387" s="69"/>
      <c r="BD2387" s="69"/>
      <c r="BE2387" s="69"/>
      <c r="BF2387" s="69"/>
      <c r="BG2387" s="69"/>
      <c r="BH2387" s="69"/>
      <c r="BI2387" s="69"/>
      <c r="BJ2387" s="69"/>
      <c r="BK2387" s="69"/>
      <c r="BL2387" s="69"/>
      <c r="BM2387" s="69"/>
      <c r="BN2387" s="69"/>
      <c r="BO2387" s="69"/>
      <c r="BP2387" s="69"/>
      <c r="BQ2387" s="69"/>
      <c r="BR2387" s="69"/>
      <c r="BS2387" s="69"/>
      <c r="BT2387" s="69"/>
    </row>
    <row r="2388" spans="16:72" ht="12.75">
      <c r="P2388" s="69"/>
      <c r="Q2388" s="69"/>
      <c r="R2388" s="69"/>
      <c r="S2388" s="69"/>
      <c r="T2388" s="69"/>
      <c r="U2388" s="69"/>
      <c r="V2388" s="69"/>
      <c r="W2388" s="69"/>
      <c r="X2388" s="69"/>
      <c r="Y2388" s="69"/>
      <c r="Z2388" s="69"/>
      <c r="AA2388" s="69"/>
      <c r="AB2388" s="69"/>
      <c r="AC2388" s="69"/>
      <c r="AD2388" s="69"/>
      <c r="AE2388" s="69"/>
      <c r="AF2388" s="69"/>
      <c r="AG2388" s="69"/>
      <c r="AH2388" s="69"/>
      <c r="AI2388" s="69"/>
      <c r="AJ2388" s="69"/>
      <c r="AK2388" s="69"/>
      <c r="AL2388" s="69"/>
      <c r="AM2388" s="69"/>
      <c r="AN2388" s="69"/>
      <c r="AO2388" s="69"/>
      <c r="AP2388" s="69"/>
      <c r="AQ2388" s="69"/>
      <c r="AR2388" s="69"/>
      <c r="AS2388" s="69"/>
      <c r="AT2388" s="69"/>
      <c r="AU2388" s="69"/>
      <c r="AV2388" s="69"/>
      <c r="AW2388" s="69"/>
      <c r="AX2388" s="69"/>
      <c r="AY2388" s="69"/>
      <c r="AZ2388" s="69"/>
      <c r="BA2388" s="69"/>
      <c r="BB2388" s="69"/>
      <c r="BC2388" s="69"/>
      <c r="BD2388" s="69"/>
      <c r="BE2388" s="69"/>
      <c r="BF2388" s="69"/>
      <c r="BG2388" s="69"/>
      <c r="BH2388" s="69"/>
      <c r="BI2388" s="69"/>
      <c r="BJ2388" s="69"/>
      <c r="BK2388" s="69"/>
      <c r="BL2388" s="69"/>
      <c r="BM2388" s="69"/>
      <c r="BN2388" s="69"/>
      <c r="BO2388" s="69"/>
      <c r="BP2388" s="69"/>
      <c r="BQ2388" s="69"/>
      <c r="BR2388" s="69"/>
      <c r="BS2388" s="69"/>
      <c r="BT2388" s="69"/>
    </row>
    <row r="2389" spans="16:72" ht="12.75">
      <c r="P2389" s="69"/>
      <c r="Q2389" s="69"/>
      <c r="R2389" s="69"/>
      <c r="S2389" s="69"/>
      <c r="T2389" s="69"/>
      <c r="U2389" s="69"/>
      <c r="V2389" s="69"/>
      <c r="W2389" s="69"/>
      <c r="X2389" s="69"/>
      <c r="Y2389" s="69"/>
      <c r="Z2389" s="69"/>
      <c r="AA2389" s="69"/>
      <c r="AB2389" s="69"/>
      <c r="AC2389" s="69"/>
      <c r="AD2389" s="69"/>
      <c r="AE2389" s="69"/>
      <c r="AF2389" s="69"/>
      <c r="AG2389" s="69"/>
      <c r="AH2389" s="69"/>
      <c r="AI2389" s="69"/>
      <c r="AJ2389" s="69"/>
      <c r="AK2389" s="69"/>
      <c r="AL2389" s="69"/>
      <c r="AM2389" s="69"/>
      <c r="AN2389" s="69"/>
      <c r="AO2389" s="69"/>
      <c r="AP2389" s="69"/>
      <c r="AQ2389" s="69"/>
      <c r="AR2389" s="69"/>
      <c r="AS2389" s="69"/>
      <c r="AT2389" s="69"/>
      <c r="AU2389" s="69"/>
      <c r="AV2389" s="69"/>
      <c r="AW2389" s="69"/>
      <c r="AX2389" s="69"/>
      <c r="AY2389" s="69"/>
      <c r="AZ2389" s="69"/>
      <c r="BA2389" s="69"/>
      <c r="BB2389" s="69"/>
      <c r="BC2389" s="69"/>
      <c r="BD2389" s="69"/>
      <c r="BE2389" s="69"/>
      <c r="BF2389" s="69"/>
      <c r="BG2389" s="69"/>
      <c r="BH2389" s="69"/>
      <c r="BI2389" s="69"/>
      <c r="BJ2389" s="69"/>
      <c r="BK2389" s="69"/>
      <c r="BL2389" s="69"/>
      <c r="BM2389" s="69"/>
      <c r="BN2389" s="69"/>
      <c r="BO2389" s="69"/>
      <c r="BP2389" s="69"/>
      <c r="BQ2389" s="69"/>
      <c r="BR2389" s="69"/>
      <c r="BS2389" s="69"/>
      <c r="BT2389" s="69"/>
    </row>
    <row r="2390" spans="16:72" ht="12.75">
      <c r="P2390" s="69"/>
      <c r="Q2390" s="69"/>
      <c r="R2390" s="69"/>
      <c r="S2390" s="69"/>
      <c r="T2390" s="69"/>
      <c r="U2390" s="69"/>
      <c r="V2390" s="69"/>
      <c r="W2390" s="69"/>
      <c r="X2390" s="69"/>
      <c r="Y2390" s="69"/>
      <c r="Z2390" s="69"/>
      <c r="AA2390" s="69"/>
      <c r="AB2390" s="69"/>
      <c r="AC2390" s="69"/>
      <c r="AD2390" s="69"/>
      <c r="AE2390" s="69"/>
      <c r="AF2390" s="69"/>
      <c r="AG2390" s="69"/>
      <c r="AH2390" s="69"/>
      <c r="AI2390" s="69"/>
      <c r="AJ2390" s="69"/>
      <c r="AK2390" s="69"/>
      <c r="AL2390" s="69"/>
      <c r="AM2390" s="69"/>
      <c r="AN2390" s="69"/>
      <c r="AO2390" s="69"/>
      <c r="AP2390" s="69"/>
      <c r="AQ2390" s="69"/>
      <c r="AR2390" s="69"/>
      <c r="AS2390" s="69"/>
      <c r="AT2390" s="69"/>
      <c r="AU2390" s="69"/>
      <c r="AV2390" s="69"/>
      <c r="AW2390" s="69"/>
      <c r="AX2390" s="69"/>
      <c r="AY2390" s="69"/>
      <c r="AZ2390" s="69"/>
      <c r="BA2390" s="69"/>
      <c r="BB2390" s="69"/>
      <c r="BC2390" s="69"/>
      <c r="BD2390" s="69"/>
      <c r="BE2390" s="69"/>
      <c r="BF2390" s="69"/>
      <c r="BG2390" s="69"/>
      <c r="BH2390" s="69"/>
      <c r="BI2390" s="69"/>
      <c r="BJ2390" s="69"/>
      <c r="BK2390" s="69"/>
      <c r="BL2390" s="69"/>
      <c r="BM2390" s="69"/>
      <c r="BN2390" s="69"/>
      <c r="BO2390" s="69"/>
      <c r="BP2390" s="69"/>
      <c r="BQ2390" s="69"/>
      <c r="BR2390" s="69"/>
      <c r="BS2390" s="69"/>
      <c r="BT2390" s="69"/>
    </row>
    <row r="2391" spans="16:72" ht="12.75">
      <c r="P2391" s="69"/>
      <c r="Q2391" s="69"/>
      <c r="R2391" s="69"/>
      <c r="S2391" s="69"/>
      <c r="T2391" s="69"/>
      <c r="U2391" s="69"/>
      <c r="V2391" s="69"/>
      <c r="W2391" s="69"/>
      <c r="X2391" s="69"/>
      <c r="Y2391" s="69"/>
      <c r="Z2391" s="69"/>
      <c r="AA2391" s="69"/>
      <c r="AB2391" s="69"/>
      <c r="AC2391" s="69"/>
      <c r="AD2391" s="69"/>
      <c r="AE2391" s="69"/>
      <c r="AF2391" s="69"/>
      <c r="AG2391" s="69"/>
      <c r="AH2391" s="69"/>
      <c r="AI2391" s="69"/>
      <c r="AJ2391" s="69"/>
      <c r="AK2391" s="69"/>
      <c r="AL2391" s="69"/>
      <c r="AM2391" s="69"/>
      <c r="AN2391" s="69"/>
      <c r="AO2391" s="69"/>
      <c r="AP2391" s="69"/>
      <c r="AQ2391" s="69"/>
      <c r="AR2391" s="69"/>
      <c r="AS2391" s="69"/>
      <c r="AT2391" s="69"/>
      <c r="AU2391" s="69"/>
      <c r="AV2391" s="69"/>
      <c r="AW2391" s="69"/>
      <c r="AX2391" s="69"/>
      <c r="AY2391" s="69"/>
      <c r="AZ2391" s="69"/>
      <c r="BA2391" s="69"/>
      <c r="BB2391" s="69"/>
      <c r="BC2391" s="69"/>
      <c r="BD2391" s="69"/>
      <c r="BE2391" s="69"/>
      <c r="BF2391" s="69"/>
      <c r="BG2391" s="69"/>
      <c r="BH2391" s="69"/>
      <c r="BI2391" s="69"/>
      <c r="BJ2391" s="69"/>
      <c r="BK2391" s="69"/>
      <c r="BL2391" s="69"/>
      <c r="BM2391" s="69"/>
      <c r="BN2391" s="69"/>
      <c r="BO2391" s="69"/>
      <c r="BP2391" s="69"/>
      <c r="BQ2391" s="69"/>
      <c r="BR2391" s="69"/>
      <c r="BS2391" s="69"/>
      <c r="BT2391" s="69"/>
    </row>
    <row r="2392" spans="16:72" ht="12.75">
      <c r="P2392" s="69"/>
      <c r="Q2392" s="69"/>
      <c r="R2392" s="69"/>
      <c r="S2392" s="69"/>
      <c r="T2392" s="69"/>
      <c r="U2392" s="69"/>
      <c r="V2392" s="69"/>
      <c r="W2392" s="69"/>
      <c r="X2392" s="69"/>
      <c r="Y2392" s="69"/>
      <c r="Z2392" s="69"/>
      <c r="AA2392" s="69"/>
      <c r="AB2392" s="69"/>
      <c r="AC2392" s="69"/>
      <c r="AD2392" s="69"/>
      <c r="AE2392" s="69"/>
      <c r="AF2392" s="69"/>
      <c r="AG2392" s="69"/>
      <c r="AH2392" s="69"/>
      <c r="AI2392" s="69"/>
      <c r="AJ2392" s="69"/>
      <c r="AK2392" s="69"/>
      <c r="AL2392" s="69"/>
      <c r="AM2392" s="69"/>
      <c r="AN2392" s="69"/>
      <c r="AO2392" s="69"/>
      <c r="AP2392" s="69"/>
      <c r="AQ2392" s="69"/>
      <c r="AR2392" s="69"/>
      <c r="AS2392" s="69"/>
      <c r="AT2392" s="69"/>
      <c r="AU2392" s="69"/>
      <c r="AV2392" s="69"/>
      <c r="AW2392" s="69"/>
      <c r="AX2392" s="69"/>
      <c r="AY2392" s="69"/>
      <c r="AZ2392" s="69"/>
      <c r="BA2392" s="69"/>
      <c r="BB2392" s="69"/>
      <c r="BC2392" s="69"/>
      <c r="BD2392" s="69"/>
      <c r="BE2392" s="69"/>
      <c r="BF2392" s="69"/>
      <c r="BG2392" s="69"/>
      <c r="BH2392" s="69"/>
      <c r="BI2392" s="69"/>
      <c r="BJ2392" s="69"/>
      <c r="BK2392" s="69"/>
      <c r="BL2392" s="69"/>
      <c r="BM2392" s="69"/>
      <c r="BN2392" s="69"/>
      <c r="BO2392" s="69"/>
      <c r="BP2392" s="69"/>
      <c r="BQ2392" s="69"/>
      <c r="BR2392" s="69"/>
      <c r="BS2392" s="69"/>
      <c r="BT2392" s="69"/>
    </row>
    <row r="2393" spans="16:72" ht="12.75">
      <c r="P2393" s="69"/>
      <c r="Q2393" s="69"/>
      <c r="R2393" s="69"/>
      <c r="S2393" s="69"/>
      <c r="T2393" s="69"/>
      <c r="U2393" s="69"/>
      <c r="V2393" s="69"/>
      <c r="W2393" s="69"/>
      <c r="X2393" s="69"/>
      <c r="Y2393" s="69"/>
      <c r="Z2393" s="69"/>
      <c r="AA2393" s="69"/>
      <c r="AB2393" s="69"/>
      <c r="AC2393" s="69"/>
      <c r="AD2393" s="69"/>
      <c r="AE2393" s="69"/>
      <c r="AF2393" s="69"/>
      <c r="AG2393" s="69"/>
      <c r="AH2393" s="69"/>
      <c r="AI2393" s="69"/>
      <c r="AJ2393" s="69"/>
      <c r="AK2393" s="69"/>
      <c r="AL2393" s="69"/>
      <c r="AM2393" s="69"/>
      <c r="AN2393" s="69"/>
      <c r="AO2393" s="69"/>
      <c r="AP2393" s="69"/>
      <c r="AQ2393" s="69"/>
      <c r="AR2393" s="69"/>
      <c r="AS2393" s="69"/>
      <c r="AT2393" s="69"/>
      <c r="AU2393" s="69"/>
      <c r="AV2393" s="69"/>
      <c r="AW2393" s="69"/>
      <c r="AX2393" s="69"/>
      <c r="AY2393" s="69"/>
      <c r="AZ2393" s="69"/>
      <c r="BA2393" s="69"/>
      <c r="BB2393" s="69"/>
      <c r="BC2393" s="69"/>
      <c r="BD2393" s="69"/>
      <c r="BE2393" s="69"/>
      <c r="BF2393" s="69"/>
      <c r="BG2393" s="69"/>
      <c r="BH2393" s="69"/>
      <c r="BI2393" s="69"/>
      <c r="BJ2393" s="69"/>
      <c r="BK2393" s="69"/>
      <c r="BL2393" s="69"/>
      <c r="BM2393" s="69"/>
      <c r="BN2393" s="69"/>
      <c r="BO2393" s="69"/>
      <c r="BP2393" s="69"/>
      <c r="BQ2393" s="69"/>
      <c r="BR2393" s="69"/>
      <c r="BS2393" s="69"/>
      <c r="BT2393" s="69"/>
    </row>
    <row r="2394" spans="16:72" ht="12.75">
      <c r="P2394" s="69"/>
      <c r="Q2394" s="69"/>
      <c r="R2394" s="69"/>
      <c r="S2394" s="69"/>
      <c r="T2394" s="69"/>
      <c r="U2394" s="69"/>
      <c r="V2394" s="69"/>
      <c r="W2394" s="69"/>
      <c r="X2394" s="69"/>
      <c r="Y2394" s="69"/>
      <c r="Z2394" s="69"/>
      <c r="AA2394" s="69"/>
      <c r="AB2394" s="69"/>
      <c r="AC2394" s="69"/>
      <c r="AD2394" s="69"/>
      <c r="AE2394" s="69"/>
      <c r="AF2394" s="69"/>
      <c r="AG2394" s="69"/>
      <c r="AH2394" s="69"/>
      <c r="AI2394" s="69"/>
      <c r="AJ2394" s="69"/>
      <c r="AK2394" s="69"/>
      <c r="AL2394" s="69"/>
      <c r="AM2394" s="69"/>
      <c r="AN2394" s="69"/>
      <c r="AO2394" s="69"/>
      <c r="AP2394" s="69"/>
      <c r="AQ2394" s="69"/>
      <c r="AR2394" s="69"/>
      <c r="AS2394" s="69"/>
      <c r="AT2394" s="69"/>
      <c r="AU2394" s="69"/>
      <c r="AV2394" s="69"/>
      <c r="AW2394" s="69"/>
      <c r="AX2394" s="69"/>
      <c r="AY2394" s="69"/>
      <c r="AZ2394" s="69"/>
      <c r="BA2394" s="69"/>
      <c r="BB2394" s="69"/>
      <c r="BC2394" s="69"/>
      <c r="BD2394" s="69"/>
      <c r="BE2394" s="69"/>
      <c r="BF2394" s="69"/>
      <c r="BG2394" s="69"/>
      <c r="BH2394" s="69"/>
      <c r="BI2394" s="69"/>
      <c r="BJ2394" s="69"/>
      <c r="BK2394" s="69"/>
      <c r="BL2394" s="69"/>
      <c r="BM2394" s="69"/>
      <c r="BN2394" s="69"/>
      <c r="BO2394" s="69"/>
      <c r="BP2394" s="69"/>
      <c r="BQ2394" s="69"/>
      <c r="BR2394" s="69"/>
      <c r="BS2394" s="69"/>
      <c r="BT2394" s="69"/>
    </row>
    <row r="2395" spans="16:72" ht="12.75">
      <c r="P2395" s="69"/>
      <c r="Q2395" s="69"/>
      <c r="R2395" s="69"/>
      <c r="S2395" s="69"/>
      <c r="T2395" s="69"/>
      <c r="U2395" s="69"/>
      <c r="V2395" s="69"/>
      <c r="W2395" s="69"/>
      <c r="X2395" s="69"/>
      <c r="Y2395" s="69"/>
      <c r="Z2395" s="69"/>
      <c r="AA2395" s="69"/>
      <c r="AB2395" s="69"/>
      <c r="AC2395" s="69"/>
      <c r="AD2395" s="69"/>
      <c r="AE2395" s="69"/>
      <c r="AF2395" s="69"/>
      <c r="AG2395" s="69"/>
      <c r="AH2395" s="69"/>
      <c r="AI2395" s="69"/>
      <c r="AJ2395" s="69"/>
      <c r="AK2395" s="69"/>
      <c r="AL2395" s="69"/>
      <c r="AM2395" s="69"/>
      <c r="AN2395" s="69"/>
      <c r="AO2395" s="69"/>
      <c r="AP2395" s="69"/>
      <c r="AQ2395" s="69"/>
      <c r="AR2395" s="69"/>
      <c r="AS2395" s="69"/>
      <c r="AT2395" s="69"/>
      <c r="AU2395" s="69"/>
      <c r="AV2395" s="69"/>
      <c r="AW2395" s="69"/>
      <c r="AX2395" s="69"/>
      <c r="AY2395" s="69"/>
      <c r="AZ2395" s="69"/>
      <c r="BA2395" s="69"/>
      <c r="BB2395" s="69"/>
      <c r="BC2395" s="69"/>
      <c r="BD2395" s="69"/>
      <c r="BE2395" s="69"/>
      <c r="BF2395" s="69"/>
      <c r="BG2395" s="69"/>
      <c r="BH2395" s="69"/>
      <c r="BI2395" s="69"/>
      <c r="BJ2395" s="69"/>
      <c r="BK2395" s="69"/>
      <c r="BL2395" s="69"/>
      <c r="BM2395" s="69"/>
      <c r="BN2395" s="69"/>
      <c r="BO2395" s="69"/>
      <c r="BP2395" s="69"/>
      <c r="BQ2395" s="69"/>
      <c r="BR2395" s="69"/>
      <c r="BS2395" s="69"/>
      <c r="BT2395" s="69"/>
    </row>
    <row r="2396" spans="16:72" ht="12.75">
      <c r="P2396" s="69"/>
      <c r="Q2396" s="69"/>
      <c r="R2396" s="69"/>
      <c r="S2396" s="69"/>
      <c r="T2396" s="69"/>
      <c r="U2396" s="69"/>
      <c r="V2396" s="69"/>
      <c r="W2396" s="69"/>
      <c r="X2396" s="69"/>
      <c r="Y2396" s="69"/>
      <c r="Z2396" s="69"/>
      <c r="AA2396" s="69"/>
      <c r="AB2396" s="69"/>
      <c r="AC2396" s="69"/>
      <c r="AD2396" s="69"/>
      <c r="AE2396" s="69"/>
      <c r="AF2396" s="69"/>
      <c r="AG2396" s="69"/>
      <c r="AH2396" s="69"/>
      <c r="AI2396" s="69"/>
      <c r="AJ2396" s="69"/>
      <c r="AK2396" s="69"/>
      <c r="AL2396" s="69"/>
      <c r="AM2396" s="69"/>
      <c r="AN2396" s="69"/>
      <c r="AO2396" s="69"/>
      <c r="AP2396" s="69"/>
      <c r="AQ2396" s="69"/>
      <c r="AR2396" s="69"/>
      <c r="AS2396" s="69"/>
      <c r="AT2396" s="69"/>
      <c r="AU2396" s="69"/>
      <c r="AV2396" s="69"/>
      <c r="AW2396" s="69"/>
      <c r="AX2396" s="69"/>
      <c r="AY2396" s="69"/>
      <c r="AZ2396" s="69"/>
      <c r="BA2396" s="69"/>
      <c r="BB2396" s="69"/>
      <c r="BC2396" s="69"/>
      <c r="BD2396" s="69"/>
      <c r="BE2396" s="69"/>
      <c r="BF2396" s="69"/>
      <c r="BG2396" s="69"/>
      <c r="BH2396" s="69"/>
      <c r="BI2396" s="69"/>
      <c r="BJ2396" s="69"/>
      <c r="BK2396" s="69"/>
      <c r="BL2396" s="69"/>
      <c r="BM2396" s="69"/>
      <c r="BN2396" s="69"/>
      <c r="BO2396" s="69"/>
      <c r="BP2396" s="69"/>
      <c r="BQ2396" s="69"/>
      <c r="BR2396" s="69"/>
      <c r="BS2396" s="69"/>
      <c r="BT2396" s="69"/>
    </row>
    <row r="2397" spans="16:72" ht="12.75">
      <c r="P2397" s="69"/>
      <c r="Q2397" s="69"/>
      <c r="R2397" s="69"/>
      <c r="S2397" s="69"/>
      <c r="T2397" s="69"/>
      <c r="U2397" s="69"/>
      <c r="V2397" s="69"/>
      <c r="W2397" s="69"/>
      <c r="X2397" s="69"/>
      <c r="Y2397" s="69"/>
      <c r="Z2397" s="69"/>
      <c r="AA2397" s="69"/>
      <c r="AB2397" s="69"/>
      <c r="AC2397" s="69"/>
      <c r="AD2397" s="69"/>
      <c r="AE2397" s="69"/>
      <c r="AF2397" s="69"/>
      <c r="AG2397" s="69"/>
      <c r="AH2397" s="69"/>
      <c r="AI2397" s="69"/>
      <c r="AJ2397" s="69"/>
      <c r="AK2397" s="69"/>
      <c r="AL2397" s="69"/>
      <c r="AM2397" s="69"/>
      <c r="AN2397" s="69"/>
      <c r="AO2397" s="69"/>
      <c r="AP2397" s="69"/>
      <c r="AQ2397" s="69"/>
      <c r="AR2397" s="69"/>
      <c r="AS2397" s="69"/>
      <c r="AT2397" s="69"/>
      <c r="AU2397" s="69"/>
      <c r="AV2397" s="69"/>
      <c r="AW2397" s="69"/>
      <c r="AX2397" s="69"/>
      <c r="AY2397" s="69"/>
      <c r="AZ2397" s="69"/>
      <c r="BA2397" s="69"/>
      <c r="BB2397" s="69"/>
      <c r="BC2397" s="69"/>
      <c r="BD2397" s="69"/>
      <c r="BE2397" s="69"/>
      <c r="BF2397" s="69"/>
      <c r="BG2397" s="69"/>
      <c r="BH2397" s="69"/>
      <c r="BI2397" s="69"/>
      <c r="BJ2397" s="69"/>
      <c r="BK2397" s="69"/>
      <c r="BL2397" s="69"/>
      <c r="BM2397" s="69"/>
      <c r="BN2397" s="69"/>
      <c r="BO2397" s="69"/>
      <c r="BP2397" s="69"/>
      <c r="BQ2397" s="69"/>
      <c r="BR2397" s="69"/>
      <c r="BS2397" s="69"/>
      <c r="BT2397" s="69"/>
    </row>
    <row r="2398" spans="16:72" ht="12.75">
      <c r="P2398" s="69"/>
      <c r="Q2398" s="69"/>
      <c r="R2398" s="69"/>
      <c r="S2398" s="69"/>
      <c r="T2398" s="69"/>
      <c r="U2398" s="69"/>
      <c r="V2398" s="69"/>
      <c r="W2398" s="69"/>
      <c r="X2398" s="69"/>
      <c r="Y2398" s="69"/>
      <c r="Z2398" s="69"/>
      <c r="AA2398" s="69"/>
      <c r="AB2398" s="69"/>
      <c r="AC2398" s="69"/>
      <c r="AD2398" s="69"/>
      <c r="AE2398" s="69"/>
      <c r="AF2398" s="69"/>
      <c r="AG2398" s="69"/>
      <c r="AH2398" s="69"/>
      <c r="AI2398" s="69"/>
      <c r="AJ2398" s="69"/>
      <c r="AK2398" s="69"/>
      <c r="AL2398" s="69"/>
      <c r="AM2398" s="69"/>
      <c r="AN2398" s="69"/>
      <c r="AO2398" s="69"/>
      <c r="AP2398" s="69"/>
      <c r="AQ2398" s="69"/>
      <c r="AR2398" s="69"/>
      <c r="AS2398" s="69"/>
      <c r="AT2398" s="69"/>
      <c r="AU2398" s="69"/>
      <c r="AV2398" s="69"/>
      <c r="AW2398" s="69"/>
      <c r="AX2398" s="69"/>
      <c r="AY2398" s="69"/>
      <c r="AZ2398" s="69"/>
      <c r="BA2398" s="69"/>
      <c r="BB2398" s="69"/>
      <c r="BC2398" s="69"/>
      <c r="BD2398" s="69"/>
      <c r="BE2398" s="69"/>
      <c r="BF2398" s="69"/>
      <c r="BG2398" s="69"/>
      <c r="BH2398" s="69"/>
      <c r="BI2398" s="69"/>
      <c r="BJ2398" s="69"/>
      <c r="BK2398" s="69"/>
      <c r="BL2398" s="69"/>
      <c r="BM2398" s="69"/>
      <c r="BN2398" s="69"/>
      <c r="BO2398" s="69"/>
      <c r="BP2398" s="69"/>
      <c r="BQ2398" s="69"/>
      <c r="BR2398" s="69"/>
      <c r="BS2398" s="69"/>
      <c r="BT2398" s="69"/>
    </row>
    <row r="2399" spans="16:72" ht="12.75">
      <c r="P2399" s="69"/>
      <c r="Q2399" s="69"/>
      <c r="R2399" s="69"/>
      <c r="S2399" s="69"/>
      <c r="T2399" s="69"/>
      <c r="U2399" s="69"/>
      <c r="V2399" s="69"/>
      <c r="W2399" s="69"/>
      <c r="X2399" s="69"/>
      <c r="Y2399" s="69"/>
      <c r="Z2399" s="69"/>
      <c r="AA2399" s="69"/>
      <c r="AB2399" s="69"/>
      <c r="AC2399" s="69"/>
      <c r="AD2399" s="69"/>
      <c r="AE2399" s="69"/>
      <c r="AF2399" s="69"/>
      <c r="AG2399" s="69"/>
      <c r="AH2399" s="69"/>
      <c r="AI2399" s="69"/>
      <c r="AJ2399" s="69"/>
      <c r="AK2399" s="69"/>
      <c r="AL2399" s="69"/>
      <c r="AM2399" s="69"/>
      <c r="AN2399" s="69"/>
      <c r="AO2399" s="69"/>
      <c r="AP2399" s="69"/>
      <c r="AQ2399" s="69"/>
      <c r="AR2399" s="69"/>
      <c r="AS2399" s="69"/>
      <c r="AT2399" s="69"/>
      <c r="AU2399" s="69"/>
      <c r="AV2399" s="69"/>
      <c r="AW2399" s="69"/>
      <c r="AX2399" s="69"/>
      <c r="AY2399" s="69"/>
      <c r="AZ2399" s="69"/>
      <c r="BA2399" s="69"/>
      <c r="BB2399" s="69"/>
      <c r="BC2399" s="69"/>
      <c r="BD2399" s="69"/>
      <c r="BE2399" s="69"/>
      <c r="BF2399" s="69"/>
      <c r="BG2399" s="69"/>
      <c r="BH2399" s="69"/>
      <c r="BI2399" s="69"/>
      <c r="BJ2399" s="69"/>
      <c r="BK2399" s="69"/>
      <c r="BL2399" s="69"/>
      <c r="BM2399" s="69"/>
      <c r="BN2399" s="69"/>
      <c r="BO2399" s="69"/>
      <c r="BP2399" s="69"/>
      <c r="BQ2399" s="69"/>
      <c r="BR2399" s="69"/>
      <c r="BS2399" s="69"/>
      <c r="BT2399" s="69"/>
    </row>
    <row r="2400" spans="16:72" ht="12.75">
      <c r="P2400" s="69"/>
      <c r="Q2400" s="69"/>
      <c r="R2400" s="69"/>
      <c r="S2400" s="69"/>
      <c r="T2400" s="69"/>
      <c r="U2400" s="69"/>
      <c r="V2400" s="69"/>
      <c r="W2400" s="69"/>
      <c r="X2400" s="69"/>
      <c r="Y2400" s="69"/>
      <c r="Z2400" s="69"/>
      <c r="AA2400" s="69"/>
      <c r="AB2400" s="69"/>
      <c r="AC2400" s="69"/>
      <c r="AD2400" s="69"/>
      <c r="AE2400" s="69"/>
      <c r="AF2400" s="69"/>
      <c r="AG2400" s="69"/>
      <c r="AH2400" s="69"/>
      <c r="AI2400" s="69"/>
      <c r="AJ2400" s="69"/>
      <c r="AK2400" s="69"/>
      <c r="AL2400" s="69"/>
      <c r="AM2400" s="69"/>
      <c r="AN2400" s="69"/>
      <c r="AO2400" s="69"/>
      <c r="AP2400" s="69"/>
      <c r="AQ2400" s="69"/>
      <c r="AR2400" s="69"/>
      <c r="AS2400" s="69"/>
      <c r="AT2400" s="69"/>
      <c r="AU2400" s="69"/>
      <c r="AV2400" s="69"/>
      <c r="AW2400" s="69"/>
      <c r="AX2400" s="69"/>
      <c r="AY2400" s="69"/>
      <c r="AZ2400" s="69"/>
      <c r="BA2400" s="69"/>
      <c r="BB2400" s="69"/>
      <c r="BC2400" s="69"/>
      <c r="BD2400" s="69"/>
      <c r="BE2400" s="69"/>
      <c r="BF2400" s="69"/>
      <c r="BG2400" s="69"/>
      <c r="BH2400" s="69"/>
      <c r="BI2400" s="69"/>
      <c r="BJ2400" s="69"/>
      <c r="BK2400" s="69"/>
      <c r="BL2400" s="69"/>
      <c r="BM2400" s="69"/>
      <c r="BN2400" s="69"/>
      <c r="BO2400" s="69"/>
      <c r="BP2400" s="69"/>
      <c r="BQ2400" s="69"/>
      <c r="BR2400" s="69"/>
      <c r="BS2400" s="69"/>
      <c r="BT2400" s="69"/>
    </row>
    <row r="2401" spans="16:72" ht="12.75">
      <c r="P2401" s="69"/>
      <c r="Q2401" s="69"/>
      <c r="R2401" s="69"/>
      <c r="S2401" s="69"/>
      <c r="T2401" s="69"/>
      <c r="U2401" s="69"/>
      <c r="V2401" s="69"/>
      <c r="W2401" s="69"/>
      <c r="X2401" s="69"/>
      <c r="Y2401" s="69"/>
      <c r="Z2401" s="69"/>
      <c r="AA2401" s="69"/>
      <c r="AB2401" s="69"/>
      <c r="AC2401" s="69"/>
      <c r="AD2401" s="69"/>
      <c r="AE2401" s="69"/>
      <c r="AF2401" s="69"/>
      <c r="AG2401" s="69"/>
      <c r="AH2401" s="69"/>
      <c r="AI2401" s="69"/>
      <c r="AJ2401" s="69"/>
      <c r="AK2401" s="69"/>
      <c r="AL2401" s="69"/>
      <c r="AM2401" s="69"/>
      <c r="AN2401" s="69"/>
      <c r="AO2401" s="69"/>
      <c r="AP2401" s="69"/>
      <c r="AQ2401" s="69"/>
      <c r="AR2401" s="69"/>
      <c r="AS2401" s="69"/>
      <c r="AT2401" s="69"/>
      <c r="AU2401" s="69"/>
      <c r="AV2401" s="69"/>
      <c r="AW2401" s="69"/>
      <c r="AX2401" s="69"/>
      <c r="AY2401" s="69"/>
      <c r="AZ2401" s="69"/>
      <c r="BA2401" s="69"/>
      <c r="BB2401" s="69"/>
      <c r="BC2401" s="69"/>
      <c r="BD2401" s="69"/>
      <c r="BE2401" s="69"/>
      <c r="BF2401" s="69"/>
      <c r="BG2401" s="69"/>
      <c r="BH2401" s="69"/>
      <c r="BI2401" s="69"/>
      <c r="BJ2401" s="69"/>
      <c r="BK2401" s="69"/>
      <c r="BL2401" s="69"/>
      <c r="BM2401" s="69"/>
      <c r="BN2401" s="69"/>
      <c r="BO2401" s="69"/>
      <c r="BP2401" s="69"/>
      <c r="BQ2401" s="69"/>
      <c r="BR2401" s="69"/>
      <c r="BS2401" s="69"/>
      <c r="BT2401" s="69"/>
    </row>
    <row r="2402" spans="16:72" ht="12.75">
      <c r="P2402" s="69"/>
      <c r="Q2402" s="69"/>
      <c r="R2402" s="69"/>
      <c r="S2402" s="69"/>
      <c r="T2402" s="69"/>
      <c r="U2402" s="69"/>
      <c r="V2402" s="69"/>
      <c r="W2402" s="69"/>
      <c r="X2402" s="69"/>
      <c r="Y2402" s="69"/>
      <c r="Z2402" s="69"/>
      <c r="AA2402" s="69"/>
      <c r="AB2402" s="69"/>
      <c r="AC2402" s="69"/>
      <c r="AD2402" s="69"/>
      <c r="AE2402" s="69"/>
      <c r="AF2402" s="69"/>
      <c r="AG2402" s="69"/>
      <c r="AH2402" s="69"/>
      <c r="AI2402" s="69"/>
      <c r="AJ2402" s="69"/>
      <c r="AK2402" s="69"/>
      <c r="AL2402" s="69"/>
      <c r="AM2402" s="69"/>
      <c r="AN2402" s="69"/>
      <c r="AO2402" s="69"/>
      <c r="AP2402" s="69"/>
      <c r="AQ2402" s="69"/>
      <c r="AR2402" s="69"/>
      <c r="AS2402" s="69"/>
      <c r="AT2402" s="69"/>
      <c r="AU2402" s="69"/>
      <c r="AV2402" s="69"/>
      <c r="AW2402" s="69"/>
      <c r="AX2402" s="69"/>
      <c r="AY2402" s="69"/>
      <c r="AZ2402" s="69"/>
      <c r="BA2402" s="69"/>
      <c r="BB2402" s="69"/>
      <c r="BC2402" s="69"/>
      <c r="BD2402" s="69"/>
      <c r="BE2402" s="69"/>
      <c r="BF2402" s="69"/>
      <c r="BG2402" s="69"/>
      <c r="BH2402" s="69"/>
      <c r="BI2402" s="69"/>
      <c r="BJ2402" s="69"/>
      <c r="BK2402" s="69"/>
      <c r="BL2402" s="69"/>
      <c r="BM2402" s="69"/>
      <c r="BN2402" s="69"/>
      <c r="BO2402" s="69"/>
      <c r="BP2402" s="69"/>
      <c r="BQ2402" s="69"/>
      <c r="BR2402" s="69"/>
      <c r="BS2402" s="69"/>
      <c r="BT2402" s="69"/>
    </row>
    <row r="2403" spans="16:72" ht="12.75">
      <c r="P2403" s="69"/>
      <c r="Q2403" s="69"/>
      <c r="R2403" s="69"/>
      <c r="S2403" s="69"/>
      <c r="T2403" s="69"/>
      <c r="U2403" s="69"/>
      <c r="V2403" s="69"/>
      <c r="W2403" s="69"/>
      <c r="X2403" s="69"/>
      <c r="Y2403" s="69"/>
      <c r="Z2403" s="69"/>
      <c r="AA2403" s="69"/>
      <c r="AB2403" s="69"/>
      <c r="AC2403" s="69"/>
      <c r="AD2403" s="69"/>
      <c r="AE2403" s="69"/>
      <c r="AF2403" s="69"/>
      <c r="AG2403" s="69"/>
      <c r="AH2403" s="69"/>
      <c r="AI2403" s="69"/>
      <c r="AJ2403" s="69"/>
      <c r="AK2403" s="69"/>
      <c r="AL2403" s="69"/>
      <c r="AM2403" s="69"/>
      <c r="AN2403" s="69"/>
      <c r="AO2403" s="69"/>
      <c r="AP2403" s="69"/>
      <c r="AQ2403" s="69"/>
      <c r="AR2403" s="69"/>
      <c r="AS2403" s="69"/>
      <c r="AT2403" s="69"/>
      <c r="AU2403" s="69"/>
      <c r="AV2403" s="69"/>
      <c r="AW2403" s="69"/>
      <c r="AX2403" s="69"/>
      <c r="AY2403" s="69"/>
      <c r="AZ2403" s="69"/>
      <c r="BA2403" s="69"/>
      <c r="BB2403" s="69"/>
      <c r="BC2403" s="69"/>
      <c r="BD2403" s="69"/>
      <c r="BE2403" s="69"/>
      <c r="BF2403" s="69"/>
      <c r="BG2403" s="69"/>
      <c r="BH2403" s="69"/>
      <c r="BI2403" s="69"/>
      <c r="BJ2403" s="69"/>
      <c r="BK2403" s="69"/>
      <c r="BL2403" s="69"/>
      <c r="BM2403" s="69"/>
      <c r="BN2403" s="69"/>
      <c r="BO2403" s="69"/>
      <c r="BP2403" s="69"/>
      <c r="BQ2403" s="69"/>
      <c r="BR2403" s="69"/>
      <c r="BS2403" s="69"/>
      <c r="BT2403" s="69"/>
    </row>
    <row r="2404" spans="16:72" ht="12.75">
      <c r="P2404" s="69"/>
      <c r="Q2404" s="69"/>
      <c r="R2404" s="69"/>
      <c r="S2404" s="69"/>
      <c r="T2404" s="69"/>
      <c r="U2404" s="69"/>
      <c r="V2404" s="69"/>
      <c r="W2404" s="69"/>
      <c r="X2404" s="69"/>
      <c r="Y2404" s="69"/>
      <c r="Z2404" s="69"/>
      <c r="AA2404" s="69"/>
      <c r="AB2404" s="69"/>
      <c r="AC2404" s="69"/>
      <c r="AD2404" s="69"/>
      <c r="AE2404" s="69"/>
      <c r="AF2404" s="69"/>
      <c r="AG2404" s="69"/>
      <c r="AH2404" s="69"/>
      <c r="AI2404" s="69"/>
      <c r="AJ2404" s="69"/>
      <c r="AK2404" s="69"/>
      <c r="AL2404" s="69"/>
      <c r="AM2404" s="69"/>
      <c r="AN2404" s="69"/>
      <c r="AO2404" s="69"/>
      <c r="AP2404" s="69"/>
      <c r="AQ2404" s="69"/>
      <c r="AR2404" s="69"/>
      <c r="AS2404" s="69"/>
      <c r="AT2404" s="69"/>
      <c r="AU2404" s="69"/>
      <c r="AV2404" s="69"/>
      <c r="AW2404" s="69"/>
      <c r="AX2404" s="69"/>
      <c r="AY2404" s="69"/>
      <c r="AZ2404" s="69"/>
      <c r="BA2404" s="69"/>
      <c r="BB2404" s="69"/>
      <c r="BC2404" s="69"/>
      <c r="BD2404" s="69"/>
      <c r="BE2404" s="69"/>
      <c r="BF2404" s="69"/>
      <c r="BG2404" s="69"/>
      <c r="BH2404" s="69"/>
      <c r="BI2404" s="69"/>
      <c r="BJ2404" s="69"/>
      <c r="BK2404" s="69"/>
      <c r="BL2404" s="69"/>
      <c r="BM2404" s="69"/>
      <c r="BN2404" s="69"/>
      <c r="BO2404" s="69"/>
      <c r="BP2404" s="69"/>
      <c r="BQ2404" s="69"/>
      <c r="BR2404" s="69"/>
      <c r="BS2404" s="69"/>
      <c r="BT2404" s="69"/>
    </row>
    <row r="2405" spans="16:72" ht="12.75">
      <c r="P2405" s="69"/>
      <c r="Q2405" s="69"/>
      <c r="R2405" s="69"/>
      <c r="S2405" s="69"/>
      <c r="T2405" s="69"/>
      <c r="U2405" s="69"/>
      <c r="V2405" s="69"/>
      <c r="W2405" s="69"/>
      <c r="X2405" s="69"/>
      <c r="Y2405" s="69"/>
      <c r="Z2405" s="69"/>
      <c r="AA2405" s="69"/>
      <c r="AB2405" s="69"/>
      <c r="AC2405" s="69"/>
      <c r="AD2405" s="69"/>
      <c r="AE2405" s="69"/>
      <c r="AF2405" s="69"/>
      <c r="AG2405" s="69"/>
      <c r="AH2405" s="69"/>
      <c r="AI2405" s="69"/>
      <c r="AJ2405" s="69"/>
      <c r="AK2405" s="69"/>
      <c r="AL2405" s="69"/>
      <c r="AM2405" s="69"/>
      <c r="AN2405" s="69"/>
      <c r="AO2405" s="69"/>
      <c r="AP2405" s="69"/>
      <c r="AQ2405" s="69"/>
      <c r="AR2405" s="69"/>
      <c r="AS2405" s="69"/>
      <c r="AT2405" s="69"/>
      <c r="AU2405" s="69"/>
      <c r="AV2405" s="69"/>
      <c r="AW2405" s="69"/>
      <c r="AX2405" s="69"/>
      <c r="AY2405" s="69"/>
      <c r="AZ2405" s="69"/>
      <c r="BA2405" s="69"/>
      <c r="BB2405" s="69"/>
      <c r="BC2405" s="69"/>
      <c r="BD2405" s="69"/>
      <c r="BE2405" s="69"/>
      <c r="BF2405" s="69"/>
      <c r="BG2405" s="69"/>
      <c r="BH2405" s="69"/>
      <c r="BI2405" s="69"/>
      <c r="BJ2405" s="69"/>
      <c r="BK2405" s="69"/>
      <c r="BL2405" s="69"/>
      <c r="BM2405" s="69"/>
      <c r="BN2405" s="69"/>
      <c r="BO2405" s="69"/>
      <c r="BP2405" s="69"/>
      <c r="BQ2405" s="69"/>
      <c r="BR2405" s="69"/>
      <c r="BS2405" s="69"/>
      <c r="BT2405" s="69"/>
    </row>
    <row r="2406" spans="16:72" ht="12.75">
      <c r="P2406" s="69"/>
      <c r="Q2406" s="69"/>
      <c r="R2406" s="69"/>
      <c r="S2406" s="69"/>
      <c r="T2406" s="69"/>
      <c r="U2406" s="69"/>
      <c r="V2406" s="69"/>
      <c r="W2406" s="69"/>
      <c r="X2406" s="69"/>
      <c r="Y2406" s="69"/>
      <c r="Z2406" s="69"/>
      <c r="AA2406" s="69"/>
      <c r="AB2406" s="69"/>
      <c r="AC2406" s="69"/>
      <c r="AD2406" s="69"/>
      <c r="AE2406" s="69"/>
      <c r="AF2406" s="69"/>
      <c r="AG2406" s="69"/>
      <c r="AH2406" s="69"/>
      <c r="AI2406" s="69"/>
      <c r="AJ2406" s="69"/>
      <c r="AK2406" s="69"/>
      <c r="AL2406" s="69"/>
      <c r="AM2406" s="69"/>
      <c r="AN2406" s="69"/>
      <c r="AO2406" s="69"/>
      <c r="AP2406" s="69"/>
      <c r="AQ2406" s="69"/>
      <c r="AR2406" s="69"/>
      <c r="AS2406" s="69"/>
      <c r="AT2406" s="69"/>
      <c r="AU2406" s="69"/>
      <c r="AV2406" s="69"/>
      <c r="AW2406" s="69"/>
      <c r="AX2406" s="69"/>
      <c r="AY2406" s="69"/>
      <c r="AZ2406" s="69"/>
      <c r="BA2406" s="69"/>
      <c r="BB2406" s="69"/>
      <c r="BC2406" s="69"/>
      <c r="BD2406" s="69"/>
      <c r="BE2406" s="69"/>
      <c r="BF2406" s="69"/>
      <c r="BG2406" s="69"/>
      <c r="BH2406" s="69"/>
      <c r="BI2406" s="69"/>
      <c r="BJ2406" s="69"/>
      <c r="BK2406" s="69"/>
      <c r="BL2406" s="69"/>
      <c r="BM2406" s="69"/>
      <c r="BN2406" s="69"/>
      <c r="BO2406" s="69"/>
      <c r="BP2406" s="69"/>
      <c r="BQ2406" s="69"/>
      <c r="BR2406" s="69"/>
      <c r="BS2406" s="69"/>
      <c r="BT2406" s="69"/>
    </row>
    <row r="2407" spans="16:72" ht="12.75">
      <c r="P2407" s="69"/>
      <c r="Q2407" s="69"/>
      <c r="R2407" s="69"/>
      <c r="S2407" s="69"/>
      <c r="T2407" s="69"/>
      <c r="U2407" s="69"/>
      <c r="V2407" s="69"/>
      <c r="W2407" s="69"/>
      <c r="X2407" s="69"/>
      <c r="Y2407" s="69"/>
      <c r="Z2407" s="69"/>
      <c r="AA2407" s="69"/>
      <c r="AB2407" s="69"/>
      <c r="AC2407" s="69"/>
      <c r="AD2407" s="69"/>
      <c r="AE2407" s="69"/>
      <c r="AF2407" s="69"/>
      <c r="AG2407" s="69"/>
      <c r="AH2407" s="69"/>
      <c r="AI2407" s="69"/>
      <c r="AJ2407" s="69"/>
      <c r="AK2407" s="69"/>
      <c r="AL2407" s="69"/>
      <c r="AM2407" s="69"/>
      <c r="AN2407" s="69"/>
      <c r="AO2407" s="69"/>
      <c r="AP2407" s="69"/>
      <c r="AQ2407" s="69"/>
      <c r="AR2407" s="69"/>
      <c r="AS2407" s="69"/>
      <c r="AT2407" s="69"/>
      <c r="AU2407" s="69"/>
      <c r="AV2407" s="69"/>
      <c r="AW2407" s="69"/>
      <c r="AX2407" s="69"/>
      <c r="AY2407" s="69"/>
      <c r="AZ2407" s="69"/>
      <c r="BA2407" s="69"/>
      <c r="BB2407" s="69"/>
      <c r="BC2407" s="69"/>
      <c r="BD2407" s="69"/>
      <c r="BE2407" s="69"/>
      <c r="BF2407" s="69"/>
      <c r="BG2407" s="69"/>
      <c r="BH2407" s="69"/>
      <c r="BI2407" s="69"/>
      <c r="BJ2407" s="69"/>
      <c r="BK2407" s="69"/>
      <c r="BL2407" s="69"/>
      <c r="BM2407" s="69"/>
      <c r="BN2407" s="69"/>
      <c r="BO2407" s="69"/>
      <c r="BP2407" s="69"/>
      <c r="BQ2407" s="69"/>
      <c r="BR2407" s="69"/>
      <c r="BS2407" s="69"/>
      <c r="BT2407" s="69"/>
    </row>
    <row r="2408" spans="16:72" ht="12.75">
      <c r="P2408" s="69"/>
      <c r="Q2408" s="69"/>
      <c r="R2408" s="69"/>
      <c r="S2408" s="69"/>
      <c r="T2408" s="69"/>
      <c r="U2408" s="69"/>
      <c r="V2408" s="69"/>
      <c r="W2408" s="69"/>
      <c r="X2408" s="69"/>
      <c r="Y2408" s="69"/>
      <c r="Z2408" s="69"/>
      <c r="AA2408" s="69"/>
      <c r="AB2408" s="69"/>
      <c r="AC2408" s="69"/>
      <c r="AD2408" s="69"/>
      <c r="AE2408" s="69"/>
      <c r="AF2408" s="69"/>
      <c r="AG2408" s="69"/>
      <c r="AH2408" s="69"/>
      <c r="AI2408" s="69"/>
      <c r="AJ2408" s="69"/>
      <c r="AK2408" s="69"/>
      <c r="AL2408" s="69"/>
      <c r="AM2408" s="69"/>
      <c r="AN2408" s="69"/>
      <c r="AO2408" s="69"/>
      <c r="AP2408" s="69"/>
      <c r="AQ2408" s="69"/>
      <c r="AR2408" s="69"/>
      <c r="AS2408" s="69"/>
      <c r="AT2408" s="69"/>
      <c r="AU2408" s="69"/>
      <c r="AV2408" s="69"/>
      <c r="AW2408" s="69"/>
      <c r="AX2408" s="69"/>
      <c r="AY2408" s="69"/>
      <c r="AZ2408" s="69"/>
      <c r="BA2408" s="69"/>
      <c r="BB2408" s="69"/>
      <c r="BC2408" s="69"/>
      <c r="BD2408" s="69"/>
      <c r="BE2408" s="69"/>
      <c r="BF2408" s="69"/>
      <c r="BG2408" s="69"/>
      <c r="BH2408" s="69"/>
      <c r="BI2408" s="69"/>
      <c r="BJ2408" s="69"/>
      <c r="BK2408" s="69"/>
      <c r="BL2408" s="69"/>
      <c r="BM2408" s="69"/>
      <c r="BN2408" s="69"/>
      <c r="BO2408" s="69"/>
      <c r="BP2408" s="69"/>
      <c r="BQ2408" s="69"/>
      <c r="BR2408" s="69"/>
      <c r="BS2408" s="69"/>
      <c r="BT2408" s="69"/>
    </row>
    <row r="2409" spans="16:72" ht="12.75">
      <c r="P2409" s="69"/>
      <c r="Q2409" s="69"/>
      <c r="R2409" s="69"/>
      <c r="S2409" s="69"/>
      <c r="T2409" s="69"/>
      <c r="U2409" s="69"/>
      <c r="V2409" s="69"/>
      <c r="W2409" s="69"/>
      <c r="X2409" s="69"/>
      <c r="Y2409" s="69"/>
      <c r="Z2409" s="69"/>
      <c r="AA2409" s="69"/>
      <c r="AB2409" s="69"/>
      <c r="AC2409" s="69"/>
      <c r="AD2409" s="69"/>
      <c r="AE2409" s="69"/>
      <c r="AF2409" s="69"/>
      <c r="AG2409" s="69"/>
      <c r="AH2409" s="69"/>
      <c r="AI2409" s="69"/>
      <c r="AJ2409" s="69"/>
      <c r="AK2409" s="69"/>
      <c r="AL2409" s="69"/>
      <c r="AM2409" s="69"/>
      <c r="AN2409" s="69"/>
      <c r="AO2409" s="69"/>
      <c r="AP2409" s="69"/>
      <c r="AQ2409" s="69"/>
      <c r="AR2409" s="69"/>
      <c r="AS2409" s="69"/>
      <c r="AT2409" s="69"/>
      <c r="AU2409" s="69"/>
      <c r="AV2409" s="69"/>
      <c r="AW2409" s="69"/>
      <c r="AX2409" s="69"/>
      <c r="AY2409" s="69"/>
      <c r="AZ2409" s="69"/>
      <c r="BA2409" s="69"/>
      <c r="BB2409" s="69"/>
      <c r="BC2409" s="69"/>
      <c r="BD2409" s="69"/>
      <c r="BE2409" s="69"/>
      <c r="BF2409" s="69"/>
      <c r="BG2409" s="69"/>
      <c r="BH2409" s="69"/>
      <c r="BI2409" s="69"/>
      <c r="BJ2409" s="69"/>
      <c r="BK2409" s="69"/>
      <c r="BL2409" s="69"/>
      <c r="BM2409" s="69"/>
      <c r="BN2409" s="69"/>
      <c r="BO2409" s="69"/>
      <c r="BP2409" s="69"/>
      <c r="BQ2409" s="69"/>
      <c r="BR2409" s="69"/>
      <c r="BS2409" s="69"/>
      <c r="BT2409" s="69"/>
    </row>
    <row r="2410" spans="16:72" ht="12.75">
      <c r="P2410" s="69"/>
      <c r="Q2410" s="69"/>
      <c r="R2410" s="69"/>
      <c r="S2410" s="69"/>
      <c r="T2410" s="69"/>
      <c r="U2410" s="69"/>
      <c r="V2410" s="69"/>
      <c r="W2410" s="69"/>
      <c r="X2410" s="69"/>
      <c r="Y2410" s="69"/>
      <c r="Z2410" s="69"/>
      <c r="AA2410" s="69"/>
      <c r="AB2410" s="69"/>
      <c r="AC2410" s="69"/>
      <c r="AD2410" s="69"/>
      <c r="AE2410" s="69"/>
      <c r="AF2410" s="69"/>
      <c r="AG2410" s="69"/>
      <c r="AH2410" s="69"/>
      <c r="AI2410" s="69"/>
      <c r="AJ2410" s="69"/>
      <c r="AK2410" s="69"/>
      <c r="AL2410" s="69"/>
      <c r="AM2410" s="69"/>
      <c r="AN2410" s="69"/>
      <c r="AO2410" s="69"/>
      <c r="AP2410" s="69"/>
      <c r="AQ2410" s="69"/>
      <c r="AR2410" s="69"/>
      <c r="AS2410" s="69"/>
      <c r="AT2410" s="69"/>
      <c r="AU2410" s="69"/>
      <c r="AV2410" s="69"/>
      <c r="AW2410" s="69"/>
      <c r="AX2410" s="69"/>
      <c r="AY2410" s="69"/>
      <c r="AZ2410" s="69"/>
      <c r="BA2410" s="69"/>
      <c r="BB2410" s="69"/>
      <c r="BC2410" s="69"/>
      <c r="BD2410" s="69"/>
      <c r="BE2410" s="69"/>
      <c r="BF2410" s="69"/>
      <c r="BG2410" s="69"/>
      <c r="BH2410" s="69"/>
      <c r="BI2410" s="69"/>
      <c r="BJ2410" s="69"/>
      <c r="BK2410" s="69"/>
      <c r="BL2410" s="69"/>
      <c r="BM2410" s="69"/>
      <c r="BN2410" s="69"/>
      <c r="BO2410" s="69"/>
      <c r="BP2410" s="69"/>
      <c r="BQ2410" s="69"/>
      <c r="BR2410" s="69"/>
      <c r="BS2410" s="69"/>
      <c r="BT2410" s="69"/>
    </row>
    <row r="2411" spans="16:72" ht="12.75">
      <c r="P2411" s="69"/>
      <c r="Q2411" s="69"/>
      <c r="R2411" s="69"/>
      <c r="S2411" s="69"/>
      <c r="T2411" s="69"/>
      <c r="U2411" s="69"/>
      <c r="V2411" s="69"/>
      <c r="W2411" s="69"/>
      <c r="X2411" s="69"/>
      <c r="Y2411" s="69"/>
      <c r="Z2411" s="69"/>
      <c r="AA2411" s="69"/>
      <c r="AB2411" s="69"/>
      <c r="AC2411" s="69"/>
      <c r="AD2411" s="69"/>
      <c r="AE2411" s="69"/>
      <c r="AF2411" s="69"/>
      <c r="AG2411" s="69"/>
      <c r="AH2411" s="69"/>
      <c r="AI2411" s="69"/>
      <c r="AJ2411" s="69"/>
      <c r="AK2411" s="69"/>
      <c r="AL2411" s="69"/>
      <c r="AM2411" s="69"/>
      <c r="AN2411" s="69"/>
      <c r="AO2411" s="69"/>
      <c r="AP2411" s="69"/>
      <c r="AQ2411" s="69"/>
      <c r="AR2411" s="69"/>
      <c r="AS2411" s="69"/>
      <c r="AT2411" s="69"/>
      <c r="AU2411" s="69"/>
      <c r="AV2411" s="69"/>
      <c r="AW2411" s="69"/>
      <c r="AX2411" s="69"/>
      <c r="AY2411" s="69"/>
      <c r="AZ2411" s="69"/>
      <c r="BA2411" s="69"/>
      <c r="BB2411" s="69"/>
      <c r="BC2411" s="69"/>
      <c r="BD2411" s="69"/>
      <c r="BE2411" s="69"/>
      <c r="BF2411" s="69"/>
      <c r="BG2411" s="69"/>
      <c r="BH2411" s="69"/>
      <c r="BI2411" s="69"/>
      <c r="BJ2411" s="69"/>
      <c r="BK2411" s="69"/>
      <c r="BL2411" s="69"/>
      <c r="BM2411" s="69"/>
      <c r="BN2411" s="69"/>
      <c r="BO2411" s="69"/>
      <c r="BP2411" s="69"/>
      <c r="BQ2411" s="69"/>
      <c r="BR2411" s="69"/>
      <c r="BS2411" s="69"/>
      <c r="BT2411" s="69"/>
    </row>
    <row r="2412" spans="16:72" ht="12.75">
      <c r="P2412" s="69"/>
      <c r="Q2412" s="69"/>
      <c r="R2412" s="69"/>
      <c r="S2412" s="69"/>
      <c r="T2412" s="69"/>
      <c r="U2412" s="69"/>
      <c r="V2412" s="69"/>
      <c r="W2412" s="69"/>
      <c r="X2412" s="69"/>
      <c r="Y2412" s="69"/>
      <c r="Z2412" s="69"/>
      <c r="AA2412" s="69"/>
      <c r="AB2412" s="69"/>
      <c r="AC2412" s="69"/>
      <c r="AD2412" s="69"/>
      <c r="AE2412" s="69"/>
      <c r="AF2412" s="69"/>
      <c r="AG2412" s="69"/>
      <c r="AH2412" s="69"/>
      <c r="AI2412" s="69"/>
      <c r="AJ2412" s="69"/>
      <c r="AK2412" s="69"/>
      <c r="AL2412" s="69"/>
      <c r="AM2412" s="69"/>
      <c r="AN2412" s="69"/>
      <c r="AO2412" s="69"/>
      <c r="AP2412" s="69"/>
      <c r="AQ2412" s="69"/>
      <c r="AR2412" s="69"/>
      <c r="AS2412" s="69"/>
      <c r="AT2412" s="69"/>
      <c r="AU2412" s="69"/>
      <c r="AV2412" s="69"/>
      <c r="AW2412" s="69"/>
      <c r="AX2412" s="69"/>
      <c r="AY2412" s="69"/>
      <c r="AZ2412" s="69"/>
      <c r="BA2412" s="69"/>
      <c r="BB2412" s="69"/>
      <c r="BC2412" s="69"/>
      <c r="BD2412" s="69"/>
      <c r="BE2412" s="69"/>
      <c r="BF2412" s="69"/>
      <c r="BG2412" s="69"/>
      <c r="BH2412" s="69"/>
      <c r="BI2412" s="69"/>
      <c r="BJ2412" s="69"/>
      <c r="BK2412" s="69"/>
      <c r="BL2412" s="69"/>
      <c r="BM2412" s="69"/>
      <c r="BN2412" s="69"/>
      <c r="BO2412" s="69"/>
      <c r="BP2412" s="69"/>
      <c r="BQ2412" s="69"/>
      <c r="BR2412" s="69"/>
      <c r="BS2412" s="69"/>
      <c r="BT2412" s="69"/>
    </row>
    <row r="2413" spans="16:72" ht="12.75">
      <c r="P2413" s="69"/>
      <c r="Q2413" s="69"/>
      <c r="R2413" s="69"/>
      <c r="S2413" s="69"/>
      <c r="T2413" s="69"/>
      <c r="U2413" s="69"/>
      <c r="V2413" s="69"/>
      <c r="W2413" s="69"/>
      <c r="X2413" s="69"/>
      <c r="Y2413" s="69"/>
      <c r="Z2413" s="69"/>
      <c r="AA2413" s="69"/>
      <c r="AB2413" s="69"/>
      <c r="AC2413" s="69"/>
      <c r="AD2413" s="69"/>
      <c r="AE2413" s="69"/>
      <c r="AF2413" s="69"/>
      <c r="AG2413" s="69"/>
      <c r="AH2413" s="69"/>
      <c r="AI2413" s="69"/>
      <c r="AJ2413" s="69"/>
      <c r="AK2413" s="69"/>
      <c r="AL2413" s="69"/>
      <c r="AM2413" s="69"/>
      <c r="AN2413" s="69"/>
      <c r="AO2413" s="69"/>
      <c r="AP2413" s="69"/>
      <c r="AQ2413" s="69"/>
      <c r="AR2413" s="69"/>
      <c r="AS2413" s="69"/>
      <c r="AT2413" s="69"/>
      <c r="AU2413" s="69"/>
      <c r="AV2413" s="69"/>
      <c r="AW2413" s="69"/>
      <c r="AX2413" s="69"/>
      <c r="AY2413" s="69"/>
      <c r="AZ2413" s="69"/>
      <c r="BA2413" s="69"/>
      <c r="BB2413" s="69"/>
      <c r="BC2413" s="69"/>
      <c r="BD2413" s="69"/>
      <c r="BE2413" s="69"/>
      <c r="BF2413" s="69"/>
      <c r="BG2413" s="69"/>
      <c r="BH2413" s="69"/>
      <c r="BI2413" s="69"/>
      <c r="BJ2413" s="69"/>
      <c r="BK2413" s="69"/>
      <c r="BL2413" s="69"/>
      <c r="BM2413" s="69"/>
      <c r="BN2413" s="69"/>
      <c r="BO2413" s="69"/>
      <c r="BP2413" s="69"/>
      <c r="BQ2413" s="69"/>
      <c r="BR2413" s="69"/>
      <c r="BS2413" s="69"/>
      <c r="BT2413" s="69"/>
    </row>
    <row r="2414" spans="16:72" ht="12.75">
      <c r="P2414" s="69"/>
      <c r="Q2414" s="69"/>
      <c r="R2414" s="69"/>
      <c r="S2414" s="69"/>
      <c r="T2414" s="69"/>
      <c r="U2414" s="69"/>
      <c r="V2414" s="69"/>
      <c r="W2414" s="69"/>
      <c r="X2414" s="69"/>
      <c r="Y2414" s="69"/>
      <c r="Z2414" s="69"/>
      <c r="AA2414" s="69"/>
      <c r="AB2414" s="69"/>
      <c r="AC2414" s="69"/>
      <c r="AD2414" s="69"/>
      <c r="AE2414" s="69"/>
      <c r="AF2414" s="69"/>
      <c r="AG2414" s="69"/>
      <c r="AH2414" s="69"/>
      <c r="AI2414" s="69"/>
      <c r="AJ2414" s="69"/>
      <c r="AK2414" s="69"/>
      <c r="AL2414" s="69"/>
      <c r="AM2414" s="69"/>
      <c r="AN2414" s="69"/>
      <c r="AO2414" s="69"/>
      <c r="AP2414" s="69"/>
      <c r="AQ2414" s="69"/>
      <c r="AR2414" s="69"/>
      <c r="AS2414" s="69"/>
      <c r="AT2414" s="69"/>
      <c r="AU2414" s="69"/>
      <c r="AV2414" s="69"/>
      <c r="AW2414" s="69"/>
      <c r="AX2414" s="69"/>
      <c r="AY2414" s="69"/>
      <c r="AZ2414" s="69"/>
      <c r="BA2414" s="69"/>
      <c r="BB2414" s="69"/>
      <c r="BC2414" s="69"/>
      <c r="BD2414" s="69"/>
      <c r="BE2414" s="69"/>
      <c r="BF2414" s="69"/>
      <c r="BG2414" s="69"/>
      <c r="BH2414" s="69"/>
      <c r="BI2414" s="69"/>
      <c r="BJ2414" s="69"/>
      <c r="BK2414" s="69"/>
      <c r="BL2414" s="69"/>
      <c r="BM2414" s="69"/>
      <c r="BN2414" s="69"/>
      <c r="BO2414" s="69"/>
      <c r="BP2414" s="69"/>
      <c r="BQ2414" s="69"/>
      <c r="BR2414" s="69"/>
      <c r="BS2414" s="69"/>
      <c r="BT2414" s="69"/>
    </row>
    <row r="2415" spans="16:72" ht="12.75">
      <c r="P2415" s="69"/>
      <c r="Q2415" s="69"/>
      <c r="R2415" s="69"/>
      <c r="S2415" s="69"/>
      <c r="T2415" s="69"/>
      <c r="U2415" s="69"/>
      <c r="V2415" s="69"/>
      <c r="W2415" s="69"/>
      <c r="X2415" s="69"/>
      <c r="Y2415" s="69"/>
      <c r="Z2415" s="69"/>
      <c r="AA2415" s="69"/>
      <c r="AB2415" s="69"/>
      <c r="AC2415" s="69"/>
      <c r="AD2415" s="69"/>
      <c r="AE2415" s="69"/>
      <c r="AF2415" s="69"/>
      <c r="AG2415" s="69"/>
      <c r="AH2415" s="69"/>
      <c r="AI2415" s="69"/>
      <c r="AJ2415" s="69"/>
      <c r="AK2415" s="69"/>
      <c r="AL2415" s="69"/>
      <c r="AM2415" s="69"/>
      <c r="AN2415" s="69"/>
      <c r="AO2415" s="69"/>
      <c r="AP2415" s="69"/>
      <c r="AQ2415" s="69"/>
      <c r="AR2415" s="69"/>
      <c r="AS2415" s="69"/>
      <c r="AT2415" s="69"/>
      <c r="AU2415" s="69"/>
      <c r="AV2415" s="69"/>
      <c r="AW2415" s="69"/>
      <c r="AX2415" s="69"/>
      <c r="AY2415" s="69"/>
      <c r="AZ2415" s="69"/>
      <c r="BA2415" s="69"/>
      <c r="BB2415" s="69"/>
      <c r="BC2415" s="69"/>
      <c r="BD2415" s="69"/>
      <c r="BE2415" s="69"/>
      <c r="BF2415" s="69"/>
      <c r="BG2415" s="69"/>
      <c r="BH2415" s="69"/>
      <c r="BI2415" s="69"/>
      <c r="BJ2415" s="69"/>
      <c r="BK2415" s="69"/>
      <c r="BL2415" s="69"/>
      <c r="BM2415" s="69"/>
      <c r="BN2415" s="69"/>
      <c r="BO2415" s="69"/>
      <c r="BP2415" s="69"/>
      <c r="BQ2415" s="69"/>
      <c r="BR2415" s="69"/>
      <c r="BS2415" s="69"/>
      <c r="BT2415" s="69"/>
    </row>
    <row r="2416" spans="16:72" ht="12.75">
      <c r="P2416" s="69"/>
      <c r="Q2416" s="69"/>
      <c r="R2416" s="69"/>
      <c r="S2416" s="69"/>
      <c r="T2416" s="69"/>
      <c r="U2416" s="69"/>
      <c r="V2416" s="69"/>
      <c r="W2416" s="69"/>
      <c r="X2416" s="69"/>
      <c r="Y2416" s="69"/>
      <c r="Z2416" s="69"/>
      <c r="AA2416" s="69"/>
      <c r="AB2416" s="69"/>
      <c r="AC2416" s="69"/>
      <c r="AD2416" s="69"/>
      <c r="AE2416" s="69"/>
      <c r="AF2416" s="69"/>
      <c r="AG2416" s="69"/>
      <c r="AH2416" s="69"/>
      <c r="AI2416" s="69"/>
      <c r="AJ2416" s="69"/>
      <c r="AK2416" s="69"/>
      <c r="AL2416" s="69"/>
      <c r="AM2416" s="69"/>
      <c r="AN2416" s="69"/>
      <c r="AO2416" s="69"/>
      <c r="AP2416" s="69"/>
      <c r="AQ2416" s="69"/>
      <c r="AR2416" s="69"/>
      <c r="AS2416" s="69"/>
      <c r="AT2416" s="69"/>
      <c r="AU2416" s="69"/>
      <c r="AV2416" s="69"/>
      <c r="AW2416" s="69"/>
      <c r="AX2416" s="69"/>
      <c r="AY2416" s="69"/>
      <c r="AZ2416" s="69"/>
      <c r="BA2416" s="69"/>
      <c r="BB2416" s="69"/>
      <c r="BC2416" s="69"/>
      <c r="BD2416" s="69"/>
      <c r="BE2416" s="69"/>
      <c r="BF2416" s="69"/>
      <c r="BG2416" s="69"/>
      <c r="BH2416" s="69"/>
      <c r="BI2416" s="69"/>
      <c r="BJ2416" s="69"/>
      <c r="BK2416" s="69"/>
      <c r="BL2416" s="69"/>
      <c r="BM2416" s="69"/>
      <c r="BN2416" s="69"/>
      <c r="BO2416" s="69"/>
      <c r="BP2416" s="69"/>
      <c r="BQ2416" s="69"/>
      <c r="BR2416" s="69"/>
      <c r="BS2416" s="69"/>
      <c r="BT2416" s="69"/>
    </row>
    <row r="2417" spans="16:72" ht="12.75">
      <c r="P2417" s="69"/>
      <c r="Q2417" s="69"/>
      <c r="R2417" s="69"/>
      <c r="S2417" s="69"/>
      <c r="T2417" s="69"/>
      <c r="U2417" s="69"/>
      <c r="V2417" s="69"/>
      <c r="W2417" s="69"/>
      <c r="X2417" s="69"/>
      <c r="Y2417" s="69"/>
      <c r="Z2417" s="69"/>
      <c r="AA2417" s="69"/>
      <c r="AB2417" s="69"/>
      <c r="AC2417" s="69"/>
      <c r="AD2417" s="69"/>
      <c r="AE2417" s="69"/>
      <c r="AF2417" s="69"/>
      <c r="AG2417" s="69"/>
      <c r="AH2417" s="69"/>
      <c r="AI2417" s="69"/>
      <c r="AJ2417" s="69"/>
      <c r="AK2417" s="69"/>
      <c r="AL2417" s="69"/>
      <c r="AM2417" s="69"/>
      <c r="AN2417" s="69"/>
      <c r="AO2417" s="69"/>
      <c r="AP2417" s="69"/>
      <c r="AQ2417" s="69"/>
      <c r="AR2417" s="69"/>
      <c r="AS2417" s="69"/>
      <c r="AT2417" s="69"/>
      <c r="AU2417" s="69"/>
      <c r="AV2417" s="69"/>
      <c r="AW2417" s="69"/>
      <c r="AX2417" s="69"/>
      <c r="AY2417" s="69"/>
      <c r="AZ2417" s="69"/>
      <c r="BA2417" s="69"/>
      <c r="BB2417" s="69"/>
      <c r="BC2417" s="69"/>
      <c r="BD2417" s="69"/>
      <c r="BE2417" s="69"/>
      <c r="BF2417" s="69"/>
      <c r="BG2417" s="69"/>
      <c r="BH2417" s="69"/>
      <c r="BI2417" s="69"/>
      <c r="BJ2417" s="69"/>
      <c r="BK2417" s="69"/>
      <c r="BL2417" s="69"/>
      <c r="BM2417" s="69"/>
      <c r="BN2417" s="69"/>
      <c r="BO2417" s="69"/>
      <c r="BP2417" s="69"/>
      <c r="BQ2417" s="69"/>
      <c r="BR2417" s="69"/>
      <c r="BS2417" s="69"/>
      <c r="BT2417" s="69"/>
    </row>
    <row r="2418" spans="16:72" ht="12.75">
      <c r="P2418" s="69"/>
      <c r="Q2418" s="69"/>
      <c r="R2418" s="69"/>
      <c r="S2418" s="69"/>
      <c r="T2418" s="69"/>
      <c r="U2418" s="69"/>
      <c r="V2418" s="69"/>
      <c r="W2418" s="69"/>
      <c r="X2418" s="69"/>
      <c r="Y2418" s="69"/>
      <c r="Z2418" s="69"/>
      <c r="AA2418" s="69"/>
      <c r="AB2418" s="69"/>
      <c r="AC2418" s="69"/>
      <c r="AD2418" s="69"/>
      <c r="AE2418" s="69"/>
      <c r="AF2418" s="69"/>
      <c r="AG2418" s="69"/>
      <c r="AH2418" s="69"/>
      <c r="AI2418" s="69"/>
      <c r="AJ2418" s="69"/>
      <c r="AK2418" s="69"/>
      <c r="AL2418" s="69"/>
      <c r="AM2418" s="69"/>
      <c r="AN2418" s="69"/>
      <c r="AO2418" s="69"/>
      <c r="AP2418" s="69"/>
      <c r="AQ2418" s="69"/>
      <c r="AR2418" s="69"/>
      <c r="AS2418" s="69"/>
      <c r="AT2418" s="69"/>
      <c r="AU2418" s="69"/>
      <c r="AV2418" s="69"/>
      <c r="AW2418" s="69"/>
      <c r="AX2418" s="69"/>
      <c r="AY2418" s="69"/>
      <c r="AZ2418" s="69"/>
      <c r="BA2418" s="69"/>
      <c r="BB2418" s="69"/>
      <c r="BC2418" s="69"/>
      <c r="BD2418" s="69"/>
      <c r="BE2418" s="69"/>
      <c r="BF2418" s="69"/>
      <c r="BG2418" s="69"/>
      <c r="BH2418" s="69"/>
      <c r="BI2418" s="69"/>
      <c r="BJ2418" s="69"/>
      <c r="BK2418" s="69"/>
      <c r="BL2418" s="69"/>
      <c r="BM2418" s="69"/>
      <c r="BN2418" s="69"/>
      <c r="BO2418" s="69"/>
      <c r="BP2418" s="69"/>
      <c r="BQ2418" s="69"/>
      <c r="BR2418" s="69"/>
      <c r="BS2418" s="69"/>
      <c r="BT2418" s="69"/>
    </row>
    <row r="2419" spans="16:72" ht="12.75">
      <c r="P2419" s="69"/>
      <c r="Q2419" s="69"/>
      <c r="R2419" s="69"/>
      <c r="S2419" s="69"/>
      <c r="T2419" s="69"/>
      <c r="U2419" s="69"/>
      <c r="V2419" s="69"/>
      <c r="W2419" s="69"/>
      <c r="X2419" s="69"/>
      <c r="Y2419" s="69"/>
      <c r="Z2419" s="69"/>
      <c r="AA2419" s="69"/>
      <c r="AB2419" s="69"/>
      <c r="AC2419" s="69"/>
      <c r="AD2419" s="69"/>
      <c r="AE2419" s="69"/>
      <c r="AF2419" s="69"/>
      <c r="AG2419" s="69"/>
      <c r="AH2419" s="69"/>
      <c r="AI2419" s="69"/>
      <c r="AJ2419" s="69"/>
      <c r="AK2419" s="69"/>
      <c r="AL2419" s="69"/>
      <c r="AM2419" s="69"/>
      <c r="AN2419" s="69"/>
      <c r="AO2419" s="69"/>
      <c r="AP2419" s="69"/>
      <c r="AQ2419" s="69"/>
      <c r="AR2419" s="69"/>
      <c r="AS2419" s="69"/>
      <c r="AT2419" s="69"/>
      <c r="AU2419" s="69"/>
      <c r="AV2419" s="69"/>
      <c r="AW2419" s="69"/>
      <c r="AX2419" s="69"/>
      <c r="AY2419" s="69"/>
      <c r="AZ2419" s="69"/>
      <c r="BA2419" s="69"/>
      <c r="BB2419" s="69"/>
      <c r="BC2419" s="69"/>
      <c r="BD2419" s="69"/>
      <c r="BE2419" s="69"/>
      <c r="BF2419" s="69"/>
      <c r="BG2419" s="69"/>
      <c r="BH2419" s="69"/>
      <c r="BI2419" s="69"/>
      <c r="BJ2419" s="69"/>
      <c r="BK2419" s="69"/>
      <c r="BL2419" s="69"/>
      <c r="BM2419" s="69"/>
      <c r="BN2419" s="69"/>
      <c r="BO2419" s="69"/>
      <c r="BP2419" s="69"/>
      <c r="BQ2419" s="69"/>
      <c r="BR2419" s="69"/>
      <c r="BS2419" s="69"/>
      <c r="BT2419" s="69"/>
    </row>
    <row r="2420" spans="16:72" ht="12.75">
      <c r="P2420" s="69"/>
      <c r="Q2420" s="69"/>
      <c r="R2420" s="69"/>
      <c r="S2420" s="69"/>
      <c r="T2420" s="69"/>
      <c r="U2420" s="69"/>
      <c r="V2420" s="69"/>
      <c r="W2420" s="69"/>
      <c r="X2420" s="69"/>
      <c r="Y2420" s="69"/>
      <c r="Z2420" s="69"/>
      <c r="AA2420" s="69"/>
      <c r="AB2420" s="69"/>
      <c r="AC2420" s="69"/>
      <c r="AD2420" s="69"/>
      <c r="AE2420" s="69"/>
      <c r="AF2420" s="69"/>
      <c r="AG2420" s="69"/>
      <c r="AH2420" s="69"/>
      <c r="AI2420" s="69"/>
      <c r="AJ2420" s="69"/>
      <c r="AK2420" s="69"/>
      <c r="AL2420" s="69"/>
      <c r="AM2420" s="69"/>
      <c r="AN2420" s="69"/>
      <c r="AO2420" s="69"/>
      <c r="AP2420" s="69"/>
      <c r="AQ2420" s="69"/>
      <c r="AR2420" s="69"/>
      <c r="AS2420" s="69"/>
      <c r="AT2420" s="69"/>
      <c r="AU2420" s="69"/>
      <c r="AV2420" s="69"/>
      <c r="AW2420" s="69"/>
      <c r="AX2420" s="69"/>
      <c r="AY2420" s="69"/>
      <c r="AZ2420" s="69"/>
      <c r="BA2420" s="69"/>
      <c r="BB2420" s="69"/>
      <c r="BC2420" s="69"/>
      <c r="BD2420" s="69"/>
      <c r="BE2420" s="69"/>
      <c r="BF2420" s="69"/>
      <c r="BG2420" s="69"/>
      <c r="BH2420" s="69"/>
      <c r="BI2420" s="69"/>
      <c r="BJ2420" s="69"/>
      <c r="BK2420" s="69"/>
      <c r="BL2420" s="69"/>
      <c r="BM2420" s="69"/>
      <c r="BN2420" s="69"/>
      <c r="BO2420" s="69"/>
      <c r="BP2420" s="69"/>
      <c r="BQ2420" s="69"/>
      <c r="BR2420" s="69"/>
      <c r="BS2420" s="69"/>
      <c r="BT2420" s="69"/>
    </row>
    <row r="2421" spans="16:72" ht="12.75">
      <c r="P2421" s="69"/>
      <c r="Q2421" s="69"/>
      <c r="R2421" s="69"/>
      <c r="S2421" s="69"/>
      <c r="T2421" s="69"/>
      <c r="U2421" s="69"/>
      <c r="V2421" s="69"/>
      <c r="W2421" s="69"/>
      <c r="X2421" s="69"/>
      <c r="Y2421" s="69"/>
      <c r="Z2421" s="69"/>
      <c r="AA2421" s="69"/>
      <c r="AB2421" s="69"/>
      <c r="AC2421" s="69"/>
      <c r="AD2421" s="69"/>
      <c r="AE2421" s="69"/>
      <c r="AF2421" s="69"/>
      <c r="AG2421" s="69"/>
      <c r="AH2421" s="69"/>
      <c r="AI2421" s="69"/>
      <c r="AJ2421" s="69"/>
      <c r="AK2421" s="69"/>
      <c r="AL2421" s="69"/>
      <c r="AM2421" s="69"/>
      <c r="AN2421" s="69"/>
      <c r="AO2421" s="69"/>
      <c r="AP2421" s="69"/>
      <c r="AQ2421" s="69"/>
      <c r="AR2421" s="69"/>
      <c r="AS2421" s="69"/>
      <c r="AT2421" s="69"/>
      <c r="AU2421" s="69"/>
      <c r="AV2421" s="69"/>
      <c r="AW2421" s="69"/>
      <c r="AX2421" s="69"/>
      <c r="AY2421" s="69"/>
      <c r="AZ2421" s="69"/>
      <c r="BA2421" s="69"/>
      <c r="BB2421" s="69"/>
      <c r="BC2421" s="69"/>
      <c r="BD2421" s="69"/>
      <c r="BE2421" s="69"/>
      <c r="BF2421" s="69"/>
      <c r="BG2421" s="69"/>
      <c r="BH2421" s="69"/>
      <c r="BI2421" s="69"/>
      <c r="BJ2421" s="69"/>
      <c r="BK2421" s="69"/>
      <c r="BL2421" s="69"/>
      <c r="BM2421" s="69"/>
      <c r="BN2421" s="69"/>
      <c r="BO2421" s="69"/>
      <c r="BP2421" s="69"/>
      <c r="BQ2421" s="69"/>
      <c r="BR2421" s="69"/>
      <c r="BS2421" s="69"/>
      <c r="BT2421" s="69"/>
    </row>
    <row r="2422" spans="16:72" ht="12.75">
      <c r="P2422" s="69"/>
      <c r="Q2422" s="69"/>
      <c r="R2422" s="69"/>
      <c r="S2422" s="69"/>
      <c r="T2422" s="69"/>
      <c r="U2422" s="69"/>
      <c r="V2422" s="69"/>
      <c r="W2422" s="69"/>
      <c r="X2422" s="69"/>
      <c r="Y2422" s="69"/>
      <c r="Z2422" s="69"/>
      <c r="AA2422" s="69"/>
      <c r="AB2422" s="69"/>
      <c r="AC2422" s="69"/>
      <c r="AD2422" s="69"/>
      <c r="AE2422" s="69"/>
      <c r="AF2422" s="69"/>
      <c r="AG2422" s="69"/>
      <c r="AH2422" s="69"/>
      <c r="AI2422" s="69"/>
      <c r="AJ2422" s="69"/>
      <c r="AK2422" s="69"/>
      <c r="AL2422" s="69"/>
      <c r="AM2422" s="69"/>
      <c r="AN2422" s="69"/>
      <c r="AO2422" s="69"/>
      <c r="AP2422" s="69"/>
      <c r="AQ2422" s="69"/>
      <c r="AR2422" s="69"/>
      <c r="AS2422" s="69"/>
      <c r="AT2422" s="69"/>
      <c r="AU2422" s="69"/>
      <c r="AV2422" s="69"/>
      <c r="AW2422" s="69"/>
      <c r="AX2422" s="69"/>
      <c r="AY2422" s="69"/>
      <c r="AZ2422" s="69"/>
      <c r="BA2422" s="69"/>
      <c r="BB2422" s="69"/>
      <c r="BC2422" s="69"/>
      <c r="BD2422" s="69"/>
      <c r="BE2422" s="69"/>
      <c r="BF2422" s="69"/>
      <c r="BG2422" s="69"/>
      <c r="BH2422" s="69"/>
      <c r="BI2422" s="69"/>
      <c r="BJ2422" s="69"/>
      <c r="BK2422" s="69"/>
      <c r="BL2422" s="69"/>
      <c r="BM2422" s="69"/>
      <c r="BN2422" s="69"/>
      <c r="BO2422" s="69"/>
      <c r="BP2422" s="69"/>
      <c r="BQ2422" s="69"/>
      <c r="BR2422" s="69"/>
      <c r="BS2422" s="69"/>
      <c r="BT2422" s="69"/>
    </row>
    <row r="2423" spans="16:72" ht="12.75">
      <c r="P2423" s="69"/>
      <c r="Q2423" s="69"/>
      <c r="R2423" s="69"/>
      <c r="S2423" s="69"/>
      <c r="T2423" s="69"/>
      <c r="U2423" s="69"/>
      <c r="V2423" s="69"/>
      <c r="W2423" s="69"/>
      <c r="X2423" s="69"/>
      <c r="Y2423" s="69"/>
      <c r="Z2423" s="69"/>
      <c r="AA2423" s="69"/>
      <c r="AB2423" s="69"/>
      <c r="AC2423" s="69"/>
      <c r="AD2423" s="69"/>
      <c r="AE2423" s="69"/>
      <c r="AF2423" s="69"/>
      <c r="AG2423" s="69"/>
      <c r="AH2423" s="69"/>
      <c r="AI2423" s="69"/>
      <c r="AJ2423" s="69"/>
      <c r="AK2423" s="69"/>
      <c r="AL2423" s="69"/>
      <c r="AM2423" s="69"/>
      <c r="AN2423" s="69"/>
      <c r="AO2423" s="69"/>
      <c r="AP2423" s="69"/>
      <c r="AQ2423" s="69"/>
      <c r="AR2423" s="69"/>
      <c r="AS2423" s="69"/>
      <c r="AT2423" s="69"/>
      <c r="AU2423" s="69"/>
      <c r="AV2423" s="69"/>
      <c r="AW2423" s="69"/>
      <c r="AX2423" s="69"/>
      <c r="AY2423" s="69"/>
      <c r="AZ2423" s="69"/>
      <c r="BA2423" s="69"/>
      <c r="BB2423" s="69"/>
      <c r="BC2423" s="69"/>
      <c r="BD2423" s="69"/>
      <c r="BE2423" s="69"/>
      <c r="BF2423" s="69"/>
      <c r="BG2423" s="69"/>
      <c r="BH2423" s="69"/>
      <c r="BI2423" s="69"/>
      <c r="BJ2423" s="69"/>
      <c r="BK2423" s="69"/>
      <c r="BL2423" s="69"/>
      <c r="BM2423" s="69"/>
      <c r="BN2423" s="69"/>
      <c r="BO2423" s="69"/>
      <c r="BP2423" s="69"/>
      <c r="BQ2423" s="69"/>
      <c r="BR2423" s="69"/>
      <c r="BS2423" s="69"/>
      <c r="BT2423" s="69"/>
    </row>
    <row r="2424" spans="16:72" ht="12.75">
      <c r="P2424" s="69"/>
      <c r="Q2424" s="69"/>
      <c r="R2424" s="69"/>
      <c r="S2424" s="69"/>
      <c r="T2424" s="69"/>
      <c r="U2424" s="69"/>
      <c r="V2424" s="69"/>
      <c r="W2424" s="69"/>
      <c r="X2424" s="69"/>
      <c r="Y2424" s="69"/>
      <c r="Z2424" s="69"/>
      <c r="AA2424" s="69"/>
      <c r="AB2424" s="69"/>
      <c r="AC2424" s="69"/>
      <c r="AD2424" s="69"/>
      <c r="AE2424" s="69"/>
      <c r="AF2424" s="69"/>
      <c r="AG2424" s="69"/>
      <c r="AH2424" s="69"/>
      <c r="AI2424" s="69"/>
      <c r="AJ2424" s="69"/>
      <c r="AK2424" s="69"/>
      <c r="AL2424" s="69"/>
      <c r="AM2424" s="69"/>
      <c r="AN2424" s="69"/>
      <c r="AO2424" s="69"/>
      <c r="AP2424" s="69"/>
      <c r="AQ2424" s="69"/>
      <c r="AR2424" s="69"/>
      <c r="AS2424" s="69"/>
      <c r="AT2424" s="69"/>
      <c r="AU2424" s="69"/>
      <c r="AV2424" s="69"/>
      <c r="AW2424" s="69"/>
      <c r="AX2424" s="69"/>
      <c r="AY2424" s="69"/>
      <c r="AZ2424" s="69"/>
      <c r="BA2424" s="69"/>
      <c r="BB2424" s="69"/>
      <c r="BC2424" s="69"/>
      <c r="BD2424" s="69"/>
      <c r="BE2424" s="69"/>
      <c r="BF2424" s="69"/>
      <c r="BG2424" s="69"/>
      <c r="BH2424" s="69"/>
      <c r="BI2424" s="69"/>
      <c r="BJ2424" s="69"/>
      <c r="BK2424" s="69"/>
      <c r="BL2424" s="69"/>
      <c r="BM2424" s="69"/>
      <c r="BN2424" s="69"/>
      <c r="BO2424" s="69"/>
      <c r="BP2424" s="69"/>
      <c r="BQ2424" s="69"/>
      <c r="BR2424" s="69"/>
      <c r="BS2424" s="69"/>
      <c r="BT2424" s="69"/>
    </row>
    <row r="2425" spans="16:72" ht="12.75">
      <c r="P2425" s="69"/>
      <c r="Q2425" s="69"/>
      <c r="R2425" s="69"/>
      <c r="S2425" s="69"/>
      <c r="T2425" s="69"/>
      <c r="U2425" s="69"/>
      <c r="V2425" s="69"/>
      <c r="W2425" s="69"/>
      <c r="X2425" s="69"/>
      <c r="Y2425" s="69"/>
      <c r="Z2425" s="69"/>
      <c r="AA2425" s="69"/>
      <c r="AB2425" s="69"/>
      <c r="AC2425" s="69"/>
      <c r="AD2425" s="69"/>
      <c r="AE2425" s="69"/>
      <c r="AF2425" s="69"/>
      <c r="AG2425" s="69"/>
      <c r="AH2425" s="69"/>
      <c r="AI2425" s="69"/>
      <c r="AJ2425" s="69"/>
      <c r="AK2425" s="69"/>
      <c r="AL2425" s="69"/>
      <c r="AM2425" s="69"/>
      <c r="AN2425" s="69"/>
      <c r="AO2425" s="69"/>
      <c r="AP2425" s="69"/>
      <c r="AQ2425" s="69"/>
      <c r="AR2425" s="69"/>
      <c r="AS2425" s="69"/>
      <c r="AT2425" s="69"/>
      <c r="AU2425" s="69"/>
      <c r="AV2425" s="69"/>
      <c r="AW2425" s="69"/>
      <c r="AX2425" s="69"/>
      <c r="AY2425" s="69"/>
      <c r="AZ2425" s="69"/>
      <c r="BA2425" s="69"/>
      <c r="BB2425" s="69"/>
      <c r="BC2425" s="69"/>
      <c r="BD2425" s="69"/>
      <c r="BE2425" s="69"/>
      <c r="BF2425" s="69"/>
      <c r="BG2425" s="69"/>
      <c r="BH2425" s="69"/>
      <c r="BI2425" s="69"/>
      <c r="BJ2425" s="69"/>
      <c r="BK2425" s="69"/>
      <c r="BL2425" s="69"/>
      <c r="BM2425" s="69"/>
      <c r="BN2425" s="69"/>
      <c r="BO2425" s="69"/>
      <c r="BP2425" s="69"/>
      <c r="BQ2425" s="69"/>
      <c r="BR2425" s="69"/>
      <c r="BS2425" s="69"/>
      <c r="BT2425" s="69"/>
    </row>
    <row r="2426" spans="16:72" ht="12.75">
      <c r="P2426" s="69"/>
      <c r="Q2426" s="69"/>
      <c r="R2426" s="69"/>
      <c r="S2426" s="69"/>
      <c r="T2426" s="69"/>
      <c r="U2426" s="69"/>
      <c r="V2426" s="69"/>
      <c r="W2426" s="69"/>
      <c r="X2426" s="69"/>
      <c r="Y2426" s="69"/>
      <c r="Z2426" s="69"/>
      <c r="AA2426" s="69"/>
      <c r="AB2426" s="69"/>
      <c r="AC2426" s="69"/>
      <c r="AD2426" s="69"/>
      <c r="AE2426" s="69"/>
      <c r="AF2426" s="69"/>
      <c r="AG2426" s="69"/>
      <c r="AH2426" s="69"/>
      <c r="AI2426" s="69"/>
      <c r="AJ2426" s="69"/>
      <c r="AK2426" s="69"/>
      <c r="AL2426" s="69"/>
      <c r="AM2426" s="69"/>
      <c r="AN2426" s="69"/>
      <c r="AO2426" s="69"/>
      <c r="AP2426" s="69"/>
      <c r="AQ2426" s="69"/>
      <c r="AR2426" s="69"/>
      <c r="AS2426" s="69"/>
      <c r="AT2426" s="69"/>
      <c r="AU2426" s="69"/>
      <c r="AV2426" s="69"/>
      <c r="AW2426" s="69"/>
      <c r="AX2426" s="69"/>
      <c r="AY2426" s="69"/>
      <c r="AZ2426" s="69"/>
      <c r="BA2426" s="69"/>
      <c r="BB2426" s="69"/>
      <c r="BC2426" s="69"/>
      <c r="BD2426" s="69"/>
      <c r="BE2426" s="69"/>
      <c r="BF2426" s="69"/>
      <c r="BG2426" s="69"/>
      <c r="BH2426" s="69"/>
      <c r="BI2426" s="69"/>
      <c r="BJ2426" s="69"/>
      <c r="BK2426" s="69"/>
      <c r="BL2426" s="69"/>
      <c r="BM2426" s="69"/>
      <c r="BN2426" s="69"/>
      <c r="BO2426" s="69"/>
      <c r="BP2426" s="69"/>
      <c r="BQ2426" s="69"/>
      <c r="BR2426" s="69"/>
      <c r="BS2426" s="69"/>
      <c r="BT2426" s="69"/>
    </row>
    <row r="2427" spans="16:72" ht="12.75">
      <c r="P2427" s="69"/>
      <c r="Q2427" s="69"/>
      <c r="R2427" s="69"/>
      <c r="S2427" s="69"/>
      <c r="T2427" s="69"/>
      <c r="U2427" s="69"/>
      <c r="V2427" s="69"/>
      <c r="W2427" s="69"/>
      <c r="X2427" s="69"/>
      <c r="Y2427" s="69"/>
      <c r="Z2427" s="69"/>
      <c r="AA2427" s="69"/>
      <c r="AB2427" s="69"/>
      <c r="AC2427" s="69"/>
      <c r="AD2427" s="69"/>
      <c r="AE2427" s="69"/>
      <c r="AF2427" s="69"/>
      <c r="AG2427" s="69"/>
      <c r="AH2427" s="69"/>
      <c r="AI2427" s="69"/>
      <c r="AJ2427" s="69"/>
      <c r="AK2427" s="69"/>
      <c r="AL2427" s="69"/>
      <c r="AM2427" s="69"/>
      <c r="AN2427" s="69"/>
      <c r="AO2427" s="69"/>
      <c r="AP2427" s="69"/>
      <c r="AQ2427" s="69"/>
      <c r="AR2427" s="69"/>
      <c r="AS2427" s="69"/>
      <c r="AT2427" s="69"/>
      <c r="AU2427" s="69"/>
      <c r="AV2427" s="69"/>
      <c r="AW2427" s="69"/>
      <c r="AX2427" s="69"/>
      <c r="AY2427" s="69"/>
      <c r="AZ2427" s="69"/>
      <c r="BA2427" s="69"/>
      <c r="BB2427" s="69"/>
      <c r="BC2427" s="69"/>
      <c r="BD2427" s="69"/>
      <c r="BE2427" s="69"/>
      <c r="BF2427" s="69"/>
      <c r="BG2427" s="69"/>
      <c r="BH2427" s="69"/>
      <c r="BI2427" s="69"/>
      <c r="BJ2427" s="69"/>
      <c r="BK2427" s="69"/>
      <c r="BL2427" s="69"/>
      <c r="BM2427" s="69"/>
      <c r="BN2427" s="69"/>
      <c r="BO2427" s="69"/>
      <c r="BP2427" s="69"/>
      <c r="BQ2427" s="69"/>
      <c r="BR2427" s="69"/>
      <c r="BS2427" s="69"/>
      <c r="BT2427" s="69"/>
    </row>
    <row r="2428" spans="16:72" ht="12.75">
      <c r="P2428" s="69"/>
      <c r="Q2428" s="69"/>
      <c r="R2428" s="69"/>
      <c r="S2428" s="69"/>
      <c r="T2428" s="69"/>
      <c r="U2428" s="69"/>
      <c r="V2428" s="69"/>
      <c r="W2428" s="69"/>
      <c r="X2428" s="69"/>
      <c r="Y2428" s="69"/>
      <c r="Z2428" s="69"/>
      <c r="AA2428" s="69"/>
      <c r="AB2428" s="69"/>
      <c r="AC2428" s="69"/>
      <c r="AD2428" s="69"/>
      <c r="AE2428" s="69"/>
      <c r="AF2428" s="69"/>
      <c r="AG2428" s="69"/>
      <c r="AH2428" s="69"/>
      <c r="AI2428" s="69"/>
      <c r="AJ2428" s="69"/>
      <c r="AK2428" s="69"/>
      <c r="AL2428" s="69"/>
      <c r="AM2428" s="69"/>
      <c r="AN2428" s="69"/>
      <c r="AO2428" s="69"/>
      <c r="AP2428" s="69"/>
      <c r="AQ2428" s="69"/>
      <c r="AR2428" s="69"/>
      <c r="AS2428" s="69"/>
      <c r="AT2428" s="69"/>
      <c r="AU2428" s="69"/>
      <c r="AV2428" s="69"/>
      <c r="AW2428" s="69"/>
      <c r="AX2428" s="69"/>
      <c r="AY2428" s="69"/>
      <c r="AZ2428" s="69"/>
      <c r="BA2428" s="69"/>
      <c r="BB2428" s="69"/>
      <c r="BC2428" s="69"/>
      <c r="BD2428" s="69"/>
      <c r="BE2428" s="69"/>
      <c r="BF2428" s="69"/>
      <c r="BG2428" s="69"/>
      <c r="BH2428" s="69"/>
      <c r="BI2428" s="69"/>
      <c r="BJ2428" s="69"/>
      <c r="BK2428" s="69"/>
      <c r="BL2428" s="69"/>
      <c r="BM2428" s="69"/>
      <c r="BN2428" s="69"/>
      <c r="BO2428" s="69"/>
      <c r="BP2428" s="69"/>
      <c r="BQ2428" s="69"/>
      <c r="BR2428" s="69"/>
      <c r="BS2428" s="69"/>
      <c r="BT2428" s="69"/>
    </row>
    <row r="2429" spans="16:72" ht="12.75">
      <c r="P2429" s="69"/>
      <c r="Q2429" s="69"/>
      <c r="R2429" s="69"/>
      <c r="S2429" s="69"/>
      <c r="T2429" s="69"/>
      <c r="U2429" s="69"/>
      <c r="V2429" s="69"/>
      <c r="W2429" s="69"/>
      <c r="X2429" s="69"/>
      <c r="Y2429" s="69"/>
      <c r="Z2429" s="69"/>
      <c r="AA2429" s="69"/>
      <c r="AB2429" s="69"/>
      <c r="AC2429" s="69"/>
      <c r="AD2429" s="69"/>
      <c r="AE2429" s="69"/>
      <c r="AF2429" s="69"/>
      <c r="AG2429" s="69"/>
      <c r="AH2429" s="69"/>
      <c r="AI2429" s="69"/>
      <c r="AJ2429" s="69"/>
      <c r="AK2429" s="69"/>
      <c r="AL2429" s="69"/>
      <c r="AM2429" s="69"/>
      <c r="AN2429" s="69"/>
      <c r="AO2429" s="69"/>
      <c r="AP2429" s="69"/>
      <c r="AQ2429" s="69"/>
      <c r="AR2429" s="69"/>
      <c r="AS2429" s="69"/>
      <c r="AT2429" s="69"/>
      <c r="AU2429" s="69"/>
      <c r="AV2429" s="69"/>
      <c r="AW2429" s="69"/>
      <c r="AX2429" s="69"/>
      <c r="AY2429" s="69"/>
      <c r="AZ2429" s="69"/>
      <c r="BA2429" s="69"/>
      <c r="BB2429" s="69"/>
      <c r="BC2429" s="69"/>
      <c r="BD2429" s="69"/>
      <c r="BE2429" s="69"/>
      <c r="BF2429" s="69"/>
      <c r="BG2429" s="69"/>
      <c r="BH2429" s="69"/>
      <c r="BI2429" s="69"/>
      <c r="BJ2429" s="69"/>
      <c r="BK2429" s="69"/>
      <c r="BL2429" s="69"/>
      <c r="BM2429" s="69"/>
      <c r="BN2429" s="69"/>
      <c r="BO2429" s="69"/>
      <c r="BP2429" s="69"/>
      <c r="BQ2429" s="69"/>
      <c r="BR2429" s="69"/>
      <c r="BS2429" s="69"/>
      <c r="BT2429" s="69"/>
    </row>
    <row r="2430" spans="16:72" ht="12.75">
      <c r="P2430" s="69"/>
      <c r="Q2430" s="69"/>
      <c r="R2430" s="69"/>
      <c r="S2430" s="69"/>
      <c r="T2430" s="69"/>
      <c r="U2430" s="69"/>
      <c r="V2430" s="69"/>
      <c r="W2430" s="69"/>
      <c r="X2430" s="69"/>
      <c r="Y2430" s="69"/>
      <c r="Z2430" s="69"/>
      <c r="AA2430" s="69"/>
      <c r="AB2430" s="69"/>
      <c r="AC2430" s="69"/>
      <c r="AD2430" s="69"/>
      <c r="AE2430" s="69"/>
      <c r="AF2430" s="69"/>
      <c r="AG2430" s="69"/>
      <c r="AH2430" s="69"/>
      <c r="AI2430" s="69"/>
      <c r="AJ2430" s="69"/>
      <c r="AK2430" s="69"/>
      <c r="AL2430" s="69"/>
      <c r="AM2430" s="69"/>
      <c r="AN2430" s="69"/>
      <c r="AO2430" s="69"/>
      <c r="AP2430" s="69"/>
      <c r="AQ2430" s="69"/>
      <c r="AR2430" s="69"/>
      <c r="AS2430" s="69"/>
      <c r="AT2430" s="69"/>
      <c r="AU2430" s="69"/>
      <c r="AV2430" s="69"/>
      <c r="AW2430" s="69"/>
      <c r="AX2430" s="69"/>
      <c r="AY2430" s="69"/>
      <c r="AZ2430" s="69"/>
      <c r="BA2430" s="69"/>
      <c r="BB2430" s="69"/>
      <c r="BC2430" s="69"/>
      <c r="BD2430" s="69"/>
      <c r="BE2430" s="69"/>
      <c r="BF2430" s="69"/>
      <c r="BG2430" s="69"/>
      <c r="BH2430" s="69"/>
      <c r="BI2430" s="69"/>
      <c r="BJ2430" s="69"/>
      <c r="BK2430" s="69"/>
      <c r="BL2430" s="69"/>
      <c r="BM2430" s="69"/>
      <c r="BN2430" s="69"/>
      <c r="BO2430" s="69"/>
      <c r="BP2430" s="69"/>
      <c r="BQ2430" s="69"/>
      <c r="BR2430" s="69"/>
      <c r="BS2430" s="69"/>
      <c r="BT2430" s="69"/>
    </row>
    <row r="2431" spans="16:72" ht="12.75">
      <c r="P2431" s="69"/>
      <c r="Q2431" s="69"/>
      <c r="R2431" s="69"/>
      <c r="S2431" s="69"/>
      <c r="T2431" s="69"/>
      <c r="U2431" s="69"/>
      <c r="V2431" s="69"/>
      <c r="W2431" s="69"/>
      <c r="X2431" s="69"/>
      <c r="Y2431" s="69"/>
      <c r="Z2431" s="69"/>
      <c r="AA2431" s="69"/>
      <c r="AB2431" s="69"/>
      <c r="AC2431" s="69"/>
      <c r="AD2431" s="69"/>
      <c r="AE2431" s="69"/>
      <c r="AF2431" s="69"/>
      <c r="AG2431" s="69"/>
      <c r="AH2431" s="69"/>
      <c r="AI2431" s="69"/>
      <c r="AJ2431" s="69"/>
      <c r="AK2431" s="69"/>
      <c r="AL2431" s="69"/>
      <c r="AM2431" s="69"/>
      <c r="AN2431" s="69"/>
      <c r="AO2431" s="69"/>
      <c r="AP2431" s="69"/>
      <c r="AQ2431" s="69"/>
      <c r="AR2431" s="69"/>
      <c r="AS2431" s="69"/>
      <c r="AT2431" s="69"/>
      <c r="AU2431" s="69"/>
      <c r="AV2431" s="69"/>
      <c r="AW2431" s="69"/>
      <c r="AX2431" s="69"/>
      <c r="AY2431" s="69"/>
      <c r="AZ2431" s="69"/>
      <c r="BA2431" s="69"/>
      <c r="BB2431" s="69"/>
      <c r="BC2431" s="69"/>
      <c r="BD2431" s="69"/>
      <c r="BE2431" s="69"/>
      <c r="BF2431" s="69"/>
      <c r="BG2431" s="69"/>
      <c r="BH2431" s="69"/>
      <c r="BI2431" s="69"/>
      <c r="BJ2431" s="69"/>
      <c r="BK2431" s="69"/>
      <c r="BL2431" s="69"/>
      <c r="BM2431" s="69"/>
      <c r="BN2431" s="69"/>
      <c r="BO2431" s="69"/>
      <c r="BP2431" s="69"/>
      <c r="BQ2431" s="69"/>
      <c r="BR2431" s="69"/>
      <c r="BS2431" s="69"/>
      <c r="BT2431" s="69"/>
    </row>
    <row r="2432" spans="16:72" ht="12.75">
      <c r="P2432" s="69"/>
      <c r="Q2432" s="69"/>
      <c r="R2432" s="69"/>
      <c r="S2432" s="69"/>
      <c r="T2432" s="69"/>
      <c r="U2432" s="69"/>
      <c r="V2432" s="69"/>
      <c r="W2432" s="69"/>
      <c r="X2432" s="69"/>
      <c r="Y2432" s="69"/>
      <c r="Z2432" s="69"/>
      <c r="AA2432" s="69"/>
      <c r="AB2432" s="69"/>
      <c r="AC2432" s="69"/>
      <c r="AD2432" s="69"/>
      <c r="AE2432" s="69"/>
      <c r="AF2432" s="69"/>
      <c r="AG2432" s="69"/>
      <c r="AH2432" s="69"/>
      <c r="AI2432" s="69"/>
      <c r="AJ2432" s="69"/>
      <c r="AK2432" s="69"/>
      <c r="AL2432" s="69"/>
      <c r="AM2432" s="69"/>
      <c r="AN2432" s="69"/>
      <c r="AO2432" s="69"/>
      <c r="AP2432" s="69"/>
      <c r="AQ2432" s="69"/>
      <c r="AR2432" s="69"/>
      <c r="AS2432" s="69"/>
      <c r="AT2432" s="69"/>
      <c r="AU2432" s="69"/>
      <c r="AV2432" s="69"/>
      <c r="AW2432" s="69"/>
      <c r="AX2432" s="69"/>
      <c r="AY2432" s="69"/>
      <c r="AZ2432" s="69"/>
      <c r="BA2432" s="69"/>
      <c r="BB2432" s="69"/>
      <c r="BC2432" s="69"/>
      <c r="BD2432" s="69"/>
      <c r="BE2432" s="69"/>
      <c r="BF2432" s="69"/>
      <c r="BG2432" s="69"/>
      <c r="BH2432" s="69"/>
      <c r="BI2432" s="69"/>
      <c r="BJ2432" s="69"/>
      <c r="BK2432" s="69"/>
      <c r="BL2432" s="69"/>
      <c r="BM2432" s="69"/>
      <c r="BN2432" s="69"/>
      <c r="BO2432" s="69"/>
      <c r="BP2432" s="69"/>
      <c r="BQ2432" s="69"/>
      <c r="BR2432" s="69"/>
      <c r="BS2432" s="69"/>
      <c r="BT2432" s="69"/>
    </row>
    <row r="2433" spans="16:72" ht="12.75">
      <c r="P2433" s="69"/>
      <c r="Q2433" s="69"/>
      <c r="R2433" s="69"/>
      <c r="S2433" s="69"/>
      <c r="T2433" s="69"/>
      <c r="U2433" s="69"/>
      <c r="V2433" s="69"/>
      <c r="W2433" s="69"/>
      <c r="X2433" s="69"/>
      <c r="Y2433" s="69"/>
      <c r="Z2433" s="69"/>
      <c r="AA2433" s="69"/>
      <c r="AB2433" s="69"/>
      <c r="AC2433" s="69"/>
      <c r="AD2433" s="69"/>
      <c r="AE2433" s="69"/>
      <c r="AF2433" s="69"/>
      <c r="AG2433" s="69"/>
      <c r="AH2433" s="69"/>
      <c r="AI2433" s="69"/>
      <c r="AJ2433" s="69"/>
      <c r="AK2433" s="69"/>
      <c r="AL2433" s="69"/>
      <c r="AM2433" s="69"/>
      <c r="AN2433" s="69"/>
      <c r="AO2433" s="69"/>
      <c r="AP2433" s="69"/>
      <c r="AQ2433" s="69"/>
      <c r="AR2433" s="69"/>
      <c r="AS2433" s="69"/>
      <c r="AT2433" s="69"/>
      <c r="AU2433" s="69"/>
      <c r="AV2433" s="69"/>
      <c r="AW2433" s="69"/>
      <c r="AX2433" s="69"/>
      <c r="AY2433" s="69"/>
      <c r="AZ2433" s="69"/>
      <c r="BA2433" s="69"/>
      <c r="BB2433" s="69"/>
      <c r="BC2433" s="69"/>
      <c r="BD2433" s="69"/>
      <c r="BE2433" s="69"/>
      <c r="BF2433" s="69"/>
      <c r="BG2433" s="69"/>
      <c r="BH2433" s="69"/>
      <c r="BI2433" s="69"/>
      <c r="BJ2433" s="69"/>
      <c r="BK2433" s="69"/>
      <c r="BL2433" s="69"/>
      <c r="BM2433" s="69"/>
      <c r="BN2433" s="69"/>
      <c r="BO2433" s="69"/>
      <c r="BP2433" s="69"/>
      <c r="BQ2433" s="69"/>
      <c r="BR2433" s="69"/>
      <c r="BS2433" s="69"/>
      <c r="BT2433" s="69"/>
    </row>
    <row r="2434" spans="16:72" ht="12.75">
      <c r="P2434" s="69"/>
      <c r="Q2434" s="69"/>
      <c r="R2434" s="69"/>
      <c r="S2434" s="69"/>
      <c r="T2434" s="69"/>
      <c r="U2434" s="69"/>
      <c r="V2434" s="69"/>
      <c r="W2434" s="69"/>
      <c r="X2434" s="69"/>
      <c r="Y2434" s="69"/>
      <c r="Z2434" s="69"/>
      <c r="AA2434" s="69"/>
      <c r="AB2434" s="69"/>
      <c r="AC2434" s="69"/>
      <c r="AD2434" s="69"/>
      <c r="AE2434" s="69"/>
      <c r="AF2434" s="69"/>
      <c r="AG2434" s="69"/>
      <c r="AH2434" s="69"/>
      <c r="AI2434" s="69"/>
      <c r="AJ2434" s="69"/>
      <c r="AK2434" s="69"/>
      <c r="AL2434" s="69"/>
      <c r="AM2434" s="69"/>
      <c r="AN2434" s="69"/>
      <c r="AO2434" s="69"/>
      <c r="AP2434" s="69"/>
      <c r="AQ2434" s="69"/>
      <c r="AR2434" s="69"/>
      <c r="AS2434" s="69"/>
      <c r="AT2434" s="69"/>
      <c r="AU2434" s="69"/>
      <c r="AV2434" s="69"/>
      <c r="AW2434" s="69"/>
      <c r="AX2434" s="69"/>
      <c r="AY2434" s="69"/>
      <c r="AZ2434" s="69"/>
      <c r="BA2434" s="69"/>
      <c r="BB2434" s="69"/>
      <c r="BC2434" s="69"/>
      <c r="BD2434" s="69"/>
      <c r="BE2434" s="69"/>
      <c r="BF2434" s="69"/>
      <c r="BG2434" s="69"/>
      <c r="BH2434" s="69"/>
      <c r="BI2434" s="69"/>
      <c r="BJ2434" s="69"/>
      <c r="BK2434" s="69"/>
      <c r="BL2434" s="69"/>
      <c r="BM2434" s="69"/>
      <c r="BN2434" s="69"/>
      <c r="BO2434" s="69"/>
      <c r="BP2434" s="69"/>
      <c r="BQ2434" s="69"/>
      <c r="BR2434" s="69"/>
      <c r="BS2434" s="69"/>
      <c r="BT2434" s="69"/>
    </row>
    <row r="2435" spans="16:72" ht="12.75">
      <c r="P2435" s="69"/>
      <c r="Q2435" s="69"/>
      <c r="R2435" s="69"/>
      <c r="S2435" s="69"/>
      <c r="T2435" s="69"/>
      <c r="U2435" s="69"/>
      <c r="V2435" s="69"/>
      <c r="W2435" s="69"/>
      <c r="X2435" s="69"/>
      <c r="Y2435" s="69"/>
      <c r="Z2435" s="69"/>
      <c r="AA2435" s="69"/>
      <c r="AB2435" s="69"/>
      <c r="AC2435" s="69"/>
      <c r="AD2435" s="69"/>
      <c r="AE2435" s="69"/>
      <c r="AF2435" s="69"/>
      <c r="AG2435" s="69"/>
      <c r="AH2435" s="69"/>
      <c r="AI2435" s="69"/>
      <c r="AJ2435" s="69"/>
      <c r="AK2435" s="69"/>
      <c r="AL2435" s="69"/>
      <c r="AM2435" s="69"/>
      <c r="AN2435" s="69"/>
      <c r="AO2435" s="69"/>
      <c r="AP2435" s="69"/>
      <c r="AQ2435" s="69"/>
      <c r="AR2435" s="69"/>
      <c r="AS2435" s="69"/>
      <c r="AT2435" s="69"/>
      <c r="AU2435" s="69"/>
      <c r="AV2435" s="69"/>
      <c r="AW2435" s="69"/>
      <c r="AX2435" s="69"/>
      <c r="AY2435" s="69"/>
      <c r="AZ2435" s="69"/>
      <c r="BA2435" s="69"/>
      <c r="BB2435" s="69"/>
      <c r="BC2435" s="69"/>
      <c r="BD2435" s="69"/>
      <c r="BE2435" s="69"/>
      <c r="BF2435" s="69"/>
      <c r="BG2435" s="69"/>
      <c r="BH2435" s="69"/>
      <c r="BI2435" s="69"/>
      <c r="BJ2435" s="69"/>
      <c r="BK2435" s="69"/>
      <c r="BL2435" s="69"/>
      <c r="BM2435" s="69"/>
      <c r="BN2435" s="69"/>
      <c r="BO2435" s="69"/>
      <c r="BP2435" s="69"/>
      <c r="BQ2435" s="69"/>
      <c r="BR2435" s="69"/>
      <c r="BS2435" s="69"/>
      <c r="BT2435" s="69"/>
    </row>
    <row r="2436" spans="16:72" ht="12.75">
      <c r="P2436" s="69"/>
      <c r="Q2436" s="69"/>
      <c r="R2436" s="69"/>
      <c r="S2436" s="69"/>
      <c r="T2436" s="69"/>
      <c r="U2436" s="69"/>
      <c r="V2436" s="69"/>
      <c r="W2436" s="69"/>
      <c r="X2436" s="69"/>
      <c r="Y2436" s="69"/>
      <c r="Z2436" s="69"/>
      <c r="AA2436" s="69"/>
      <c r="AB2436" s="69"/>
      <c r="AC2436" s="69"/>
      <c r="AD2436" s="69"/>
      <c r="AE2436" s="69"/>
      <c r="AF2436" s="69"/>
      <c r="AG2436" s="69"/>
      <c r="AH2436" s="69"/>
      <c r="AI2436" s="69"/>
      <c r="AJ2436" s="69"/>
      <c r="AK2436" s="69"/>
      <c r="AL2436" s="69"/>
      <c r="AM2436" s="69"/>
      <c r="AN2436" s="69"/>
      <c r="AO2436" s="69"/>
      <c r="AP2436" s="69"/>
      <c r="AQ2436" s="69"/>
      <c r="AR2436" s="69"/>
      <c r="AS2436" s="69"/>
      <c r="AT2436" s="69"/>
      <c r="AU2436" s="69"/>
      <c r="AV2436" s="69"/>
      <c r="AW2436" s="69"/>
      <c r="AX2436" s="69"/>
      <c r="AY2436" s="69"/>
      <c r="AZ2436" s="69"/>
      <c r="BA2436" s="69"/>
      <c r="BB2436" s="69"/>
      <c r="BC2436" s="69"/>
      <c r="BD2436" s="69"/>
      <c r="BE2436" s="69"/>
      <c r="BF2436" s="69"/>
      <c r="BG2436" s="69"/>
      <c r="BH2436" s="69"/>
      <c r="BI2436" s="69"/>
      <c r="BJ2436" s="69"/>
      <c r="BK2436" s="69"/>
      <c r="BL2436" s="69"/>
      <c r="BM2436" s="69"/>
      <c r="BN2436" s="69"/>
      <c r="BO2436" s="69"/>
      <c r="BP2436" s="69"/>
      <c r="BQ2436" s="69"/>
      <c r="BR2436" s="69"/>
      <c r="BS2436" s="69"/>
      <c r="BT2436" s="69"/>
    </row>
    <row r="2437" spans="16:72" ht="12.75">
      <c r="P2437" s="69"/>
      <c r="Q2437" s="69"/>
      <c r="R2437" s="69"/>
      <c r="S2437" s="69"/>
      <c r="T2437" s="69"/>
      <c r="U2437" s="69"/>
      <c r="V2437" s="69"/>
      <c r="W2437" s="69"/>
      <c r="X2437" s="69"/>
      <c r="Y2437" s="69"/>
      <c r="Z2437" s="69"/>
      <c r="AA2437" s="69"/>
      <c r="AB2437" s="69"/>
      <c r="AC2437" s="69"/>
      <c r="AD2437" s="69"/>
      <c r="AE2437" s="69"/>
      <c r="AF2437" s="69"/>
      <c r="AG2437" s="69"/>
      <c r="AH2437" s="69"/>
      <c r="AI2437" s="69"/>
      <c r="AJ2437" s="69"/>
      <c r="AK2437" s="69"/>
      <c r="AL2437" s="69"/>
      <c r="AM2437" s="69"/>
      <c r="AN2437" s="69"/>
      <c r="AO2437" s="69"/>
      <c r="AP2437" s="69"/>
      <c r="AQ2437" s="69"/>
      <c r="AR2437" s="69"/>
      <c r="AS2437" s="69"/>
      <c r="AT2437" s="69"/>
      <c r="AU2437" s="69"/>
      <c r="AV2437" s="69"/>
      <c r="AW2437" s="69"/>
      <c r="AX2437" s="69"/>
      <c r="AY2437" s="69"/>
      <c r="AZ2437" s="69"/>
      <c r="BA2437" s="69"/>
      <c r="BB2437" s="69"/>
      <c r="BC2437" s="69"/>
      <c r="BD2437" s="69"/>
      <c r="BE2437" s="69"/>
      <c r="BF2437" s="69"/>
      <c r="BG2437" s="69"/>
      <c r="BH2437" s="69"/>
      <c r="BI2437" s="69"/>
      <c r="BJ2437" s="69"/>
      <c r="BK2437" s="69"/>
      <c r="BL2437" s="69"/>
      <c r="BM2437" s="69"/>
      <c r="BN2437" s="69"/>
      <c r="BO2437" s="69"/>
      <c r="BP2437" s="69"/>
      <c r="BQ2437" s="69"/>
      <c r="BR2437" s="69"/>
      <c r="BS2437" s="69"/>
      <c r="BT2437" s="69"/>
    </row>
    <row r="2438" spans="16:72" ht="12.75">
      <c r="P2438" s="69"/>
      <c r="Q2438" s="69"/>
      <c r="R2438" s="69"/>
      <c r="S2438" s="69"/>
      <c r="T2438" s="69"/>
      <c r="U2438" s="69"/>
      <c r="V2438" s="69"/>
      <c r="W2438" s="69"/>
      <c r="X2438" s="69"/>
      <c r="Y2438" s="69"/>
      <c r="Z2438" s="69"/>
      <c r="AA2438" s="69"/>
      <c r="AB2438" s="69"/>
      <c r="AC2438" s="69"/>
      <c r="AD2438" s="69"/>
      <c r="AE2438" s="69"/>
      <c r="AF2438" s="69"/>
      <c r="AG2438" s="69"/>
      <c r="AH2438" s="69"/>
      <c r="AI2438" s="69"/>
      <c r="AJ2438" s="69"/>
      <c r="AK2438" s="69"/>
      <c r="AL2438" s="69"/>
      <c r="AM2438" s="69"/>
      <c r="AN2438" s="69"/>
      <c r="AO2438" s="69"/>
      <c r="AP2438" s="69"/>
      <c r="AQ2438" s="69"/>
      <c r="AR2438" s="69"/>
      <c r="AS2438" s="69"/>
      <c r="AT2438" s="69"/>
      <c r="AU2438" s="69"/>
      <c r="AV2438" s="69"/>
      <c r="AW2438" s="69"/>
      <c r="AX2438" s="69"/>
      <c r="AY2438" s="69"/>
      <c r="AZ2438" s="69"/>
      <c r="BA2438" s="69"/>
      <c r="BB2438" s="69"/>
      <c r="BC2438" s="69"/>
      <c r="BD2438" s="69"/>
      <c r="BE2438" s="69"/>
      <c r="BF2438" s="69"/>
      <c r="BG2438" s="69"/>
      <c r="BH2438" s="69"/>
      <c r="BI2438" s="69"/>
      <c r="BJ2438" s="69"/>
      <c r="BK2438" s="69"/>
      <c r="BL2438" s="69"/>
      <c r="BM2438" s="69"/>
      <c r="BN2438" s="69"/>
      <c r="BO2438" s="69"/>
      <c r="BP2438" s="69"/>
      <c r="BQ2438" s="69"/>
      <c r="BR2438" s="69"/>
      <c r="BS2438" s="69"/>
      <c r="BT2438" s="69"/>
    </row>
    <row r="2439" spans="16:72" ht="12.75">
      <c r="P2439" s="69"/>
      <c r="Q2439" s="69"/>
      <c r="R2439" s="69"/>
      <c r="S2439" s="69"/>
      <c r="T2439" s="69"/>
      <c r="U2439" s="69"/>
      <c r="V2439" s="69"/>
      <c r="W2439" s="69"/>
      <c r="X2439" s="69"/>
      <c r="Y2439" s="69"/>
      <c r="Z2439" s="69"/>
      <c r="AA2439" s="69"/>
      <c r="AB2439" s="69"/>
      <c r="AC2439" s="69"/>
      <c r="AD2439" s="69"/>
      <c r="AE2439" s="69"/>
      <c r="AF2439" s="69"/>
      <c r="AG2439" s="69"/>
      <c r="AH2439" s="69"/>
      <c r="AI2439" s="69"/>
      <c r="AJ2439" s="69"/>
      <c r="AK2439" s="69"/>
      <c r="AL2439" s="69"/>
      <c r="AM2439" s="69"/>
      <c r="AN2439" s="69"/>
      <c r="AO2439" s="69"/>
      <c r="AP2439" s="69"/>
      <c r="AQ2439" s="69"/>
      <c r="AR2439" s="69"/>
      <c r="AS2439" s="69"/>
      <c r="AT2439" s="69"/>
      <c r="AU2439" s="69"/>
      <c r="AV2439" s="69"/>
      <c r="AW2439" s="69"/>
      <c r="AX2439" s="69"/>
      <c r="AY2439" s="69"/>
      <c r="AZ2439" s="69"/>
      <c r="BA2439" s="69"/>
      <c r="BB2439" s="69"/>
      <c r="BC2439" s="69"/>
      <c r="BD2439" s="69"/>
      <c r="BE2439" s="69"/>
      <c r="BF2439" s="69"/>
      <c r="BG2439" s="69"/>
      <c r="BH2439" s="69"/>
      <c r="BI2439" s="69"/>
      <c r="BJ2439" s="69"/>
      <c r="BK2439" s="69"/>
      <c r="BL2439" s="69"/>
      <c r="BM2439" s="69"/>
      <c r="BN2439" s="69"/>
      <c r="BO2439" s="69"/>
      <c r="BP2439" s="69"/>
      <c r="BQ2439" s="69"/>
      <c r="BR2439" s="69"/>
      <c r="BS2439" s="69"/>
      <c r="BT2439" s="69"/>
    </row>
    <row r="2440" spans="16:72" ht="12.75">
      <c r="P2440" s="69"/>
      <c r="Q2440" s="69"/>
      <c r="R2440" s="69"/>
      <c r="S2440" s="69"/>
      <c r="T2440" s="69"/>
      <c r="U2440" s="69"/>
      <c r="V2440" s="69"/>
      <c r="W2440" s="69"/>
      <c r="X2440" s="69"/>
      <c r="Y2440" s="69"/>
      <c r="Z2440" s="69"/>
      <c r="AA2440" s="69"/>
      <c r="AB2440" s="69"/>
      <c r="AC2440" s="69"/>
      <c r="AD2440" s="69"/>
      <c r="AE2440" s="69"/>
      <c r="AF2440" s="69"/>
      <c r="AG2440" s="69"/>
      <c r="AH2440" s="69"/>
      <c r="AI2440" s="69"/>
      <c r="AJ2440" s="69"/>
      <c r="AK2440" s="69"/>
      <c r="AL2440" s="69"/>
      <c r="AM2440" s="69"/>
      <c r="AN2440" s="69"/>
      <c r="AO2440" s="69"/>
      <c r="AP2440" s="69"/>
      <c r="AQ2440" s="69"/>
      <c r="AR2440" s="69"/>
      <c r="AS2440" s="69"/>
      <c r="AT2440" s="69"/>
      <c r="AU2440" s="69"/>
      <c r="AV2440" s="69"/>
      <c r="AW2440" s="69"/>
      <c r="AX2440" s="69"/>
      <c r="AY2440" s="69"/>
      <c r="AZ2440" s="69"/>
      <c r="BA2440" s="69"/>
      <c r="BB2440" s="69"/>
      <c r="BC2440" s="69"/>
      <c r="BD2440" s="69"/>
      <c r="BE2440" s="69"/>
      <c r="BF2440" s="69"/>
      <c r="BG2440" s="69"/>
      <c r="BH2440" s="69"/>
      <c r="BI2440" s="69"/>
      <c r="BJ2440" s="69"/>
      <c r="BK2440" s="69"/>
      <c r="BL2440" s="69"/>
      <c r="BM2440" s="69"/>
      <c r="BN2440" s="69"/>
      <c r="BO2440" s="69"/>
      <c r="BP2440" s="69"/>
      <c r="BQ2440" s="69"/>
      <c r="BR2440" s="69"/>
      <c r="BS2440" s="69"/>
      <c r="BT2440" s="69"/>
    </row>
    <row r="2441" spans="16:72" ht="12.75">
      <c r="P2441" s="69"/>
      <c r="Q2441" s="69"/>
      <c r="R2441" s="69"/>
      <c r="S2441" s="69"/>
      <c r="T2441" s="69"/>
      <c r="U2441" s="69"/>
      <c r="V2441" s="69"/>
      <c r="W2441" s="69"/>
      <c r="X2441" s="69"/>
      <c r="Y2441" s="69"/>
      <c r="Z2441" s="69"/>
      <c r="AA2441" s="69"/>
      <c r="AB2441" s="69"/>
      <c r="AC2441" s="69"/>
      <c r="AD2441" s="69"/>
      <c r="AE2441" s="69"/>
      <c r="AF2441" s="69"/>
      <c r="AG2441" s="69"/>
      <c r="AH2441" s="69"/>
      <c r="AI2441" s="69"/>
      <c r="AJ2441" s="69"/>
      <c r="AK2441" s="69"/>
      <c r="AL2441" s="69"/>
      <c r="AM2441" s="69"/>
      <c r="AN2441" s="69"/>
      <c r="AO2441" s="69"/>
      <c r="AP2441" s="69"/>
      <c r="AQ2441" s="69"/>
      <c r="AR2441" s="69"/>
      <c r="AS2441" s="69"/>
      <c r="AT2441" s="69"/>
      <c r="AU2441" s="69"/>
      <c r="AV2441" s="69"/>
      <c r="AW2441" s="69"/>
      <c r="AX2441" s="69"/>
      <c r="AY2441" s="69"/>
      <c r="AZ2441" s="69"/>
      <c r="BA2441" s="69"/>
      <c r="BB2441" s="69"/>
      <c r="BC2441" s="69"/>
      <c r="BD2441" s="69"/>
      <c r="BE2441" s="69"/>
      <c r="BF2441" s="69"/>
      <c r="BG2441" s="69"/>
      <c r="BH2441" s="69"/>
      <c r="BI2441" s="69"/>
      <c r="BJ2441" s="69"/>
      <c r="BK2441" s="69"/>
      <c r="BL2441" s="69"/>
      <c r="BM2441" s="69"/>
      <c r="BN2441" s="69"/>
      <c r="BO2441" s="69"/>
      <c r="BP2441" s="69"/>
      <c r="BQ2441" s="69"/>
      <c r="BR2441" s="69"/>
      <c r="BS2441" s="69"/>
      <c r="BT2441" s="69"/>
    </row>
    <row r="2442" spans="16:72" ht="12.75">
      <c r="P2442" s="69"/>
      <c r="Q2442" s="69"/>
      <c r="R2442" s="69"/>
      <c r="S2442" s="69"/>
      <c r="T2442" s="69"/>
      <c r="U2442" s="69"/>
      <c r="V2442" s="69"/>
      <c r="W2442" s="69"/>
      <c r="X2442" s="69"/>
      <c r="Y2442" s="69"/>
      <c r="Z2442" s="69"/>
      <c r="AA2442" s="69"/>
      <c r="AB2442" s="69"/>
      <c r="AC2442" s="69"/>
      <c r="AD2442" s="69"/>
      <c r="AE2442" s="69"/>
      <c r="AF2442" s="69"/>
      <c r="AG2442" s="69"/>
      <c r="AH2442" s="69"/>
      <c r="AI2442" s="69"/>
      <c r="AJ2442" s="69"/>
      <c r="AK2442" s="69"/>
      <c r="AL2442" s="69"/>
      <c r="AM2442" s="69"/>
      <c r="AN2442" s="69"/>
      <c r="AO2442" s="69"/>
      <c r="AP2442" s="69"/>
      <c r="AQ2442" s="69"/>
      <c r="AR2442" s="69"/>
      <c r="AS2442" s="69"/>
      <c r="AT2442" s="69"/>
      <c r="AU2442" s="69"/>
      <c r="AV2442" s="69"/>
      <c r="AW2442" s="69"/>
      <c r="AX2442" s="69"/>
      <c r="AY2442" s="69"/>
      <c r="AZ2442" s="69"/>
      <c r="BA2442" s="69"/>
      <c r="BB2442" s="69"/>
      <c r="BC2442" s="69"/>
      <c r="BD2442" s="69"/>
      <c r="BE2442" s="69"/>
      <c r="BF2442" s="69"/>
      <c r="BG2442" s="69"/>
      <c r="BH2442" s="69"/>
      <c r="BI2442" s="69"/>
      <c r="BJ2442" s="69"/>
      <c r="BK2442" s="69"/>
      <c r="BL2442" s="69"/>
      <c r="BM2442" s="69"/>
      <c r="BN2442" s="69"/>
      <c r="BO2442" s="69"/>
      <c r="BP2442" s="69"/>
      <c r="BQ2442" s="69"/>
      <c r="BR2442" s="69"/>
      <c r="BS2442" s="69"/>
      <c r="BT2442" s="69"/>
    </row>
    <row r="2443" spans="16:72" ht="12.75">
      <c r="P2443" s="69"/>
      <c r="Q2443" s="69"/>
      <c r="R2443" s="69"/>
      <c r="S2443" s="69"/>
      <c r="T2443" s="69"/>
      <c r="U2443" s="69"/>
      <c r="V2443" s="69"/>
      <c r="W2443" s="69"/>
      <c r="X2443" s="69"/>
      <c r="Y2443" s="69"/>
      <c r="Z2443" s="69"/>
      <c r="AA2443" s="69"/>
      <c r="AB2443" s="69"/>
      <c r="AC2443" s="69"/>
      <c r="AD2443" s="69"/>
      <c r="AE2443" s="69"/>
      <c r="AF2443" s="69"/>
      <c r="AG2443" s="69"/>
      <c r="AH2443" s="69"/>
      <c r="AI2443" s="69"/>
      <c r="AJ2443" s="69"/>
      <c r="AK2443" s="69"/>
      <c r="AL2443" s="69"/>
      <c r="AM2443" s="69"/>
      <c r="AN2443" s="69"/>
      <c r="AO2443" s="69"/>
      <c r="AP2443" s="69"/>
      <c r="AQ2443" s="69"/>
      <c r="AR2443" s="69"/>
      <c r="AS2443" s="69"/>
      <c r="AT2443" s="69"/>
      <c r="AU2443" s="69"/>
      <c r="AV2443" s="69"/>
      <c r="AW2443" s="69"/>
      <c r="AX2443" s="69"/>
      <c r="AY2443" s="69"/>
      <c r="AZ2443" s="69"/>
      <c r="BA2443" s="69"/>
      <c r="BB2443" s="69"/>
      <c r="BC2443" s="69"/>
      <c r="BD2443" s="69"/>
      <c r="BE2443" s="69"/>
      <c r="BF2443" s="69"/>
      <c r="BG2443" s="69"/>
      <c r="BH2443" s="69"/>
      <c r="BI2443" s="69"/>
      <c r="BJ2443" s="69"/>
      <c r="BK2443" s="69"/>
      <c r="BL2443" s="69"/>
      <c r="BM2443" s="69"/>
      <c r="BN2443" s="69"/>
      <c r="BO2443" s="69"/>
      <c r="BP2443" s="69"/>
      <c r="BQ2443" s="69"/>
      <c r="BR2443" s="69"/>
      <c r="BS2443" s="69"/>
      <c r="BT2443" s="69"/>
    </row>
    <row r="2444" spans="16:72" ht="12.75">
      <c r="P2444" s="69"/>
      <c r="Q2444" s="69"/>
      <c r="R2444" s="69"/>
      <c r="S2444" s="69"/>
      <c r="T2444" s="69"/>
      <c r="U2444" s="69"/>
      <c r="V2444" s="69"/>
      <c r="W2444" s="69"/>
      <c r="X2444" s="69"/>
      <c r="Y2444" s="69"/>
      <c r="Z2444" s="69"/>
      <c r="AA2444" s="69"/>
      <c r="AB2444" s="69"/>
      <c r="AC2444" s="69"/>
      <c r="AD2444" s="69"/>
      <c r="AE2444" s="69"/>
      <c r="AF2444" s="69"/>
      <c r="AG2444" s="69"/>
      <c r="AH2444" s="69"/>
      <c r="AI2444" s="69"/>
      <c r="AJ2444" s="69"/>
      <c r="AK2444" s="69"/>
      <c r="AL2444" s="69"/>
      <c r="AM2444" s="69"/>
      <c r="AN2444" s="69"/>
      <c r="AO2444" s="69"/>
      <c r="AP2444" s="69"/>
      <c r="AQ2444" s="69"/>
      <c r="AR2444" s="69"/>
      <c r="AS2444" s="69"/>
      <c r="AT2444" s="69"/>
      <c r="AU2444" s="69"/>
      <c r="AV2444" s="69"/>
      <c r="AW2444" s="69"/>
      <c r="AX2444" s="69"/>
      <c r="AY2444" s="69"/>
      <c r="AZ2444" s="69"/>
      <c r="BA2444" s="69"/>
      <c r="BB2444" s="69"/>
      <c r="BC2444" s="69"/>
      <c r="BD2444" s="69"/>
      <c r="BE2444" s="69"/>
      <c r="BF2444" s="69"/>
      <c r="BG2444" s="69"/>
      <c r="BH2444" s="69"/>
      <c r="BI2444" s="69"/>
      <c r="BJ2444" s="69"/>
      <c r="BK2444" s="69"/>
      <c r="BL2444" s="69"/>
      <c r="BM2444" s="69"/>
      <c r="BN2444" s="69"/>
      <c r="BO2444" s="69"/>
      <c r="BP2444" s="69"/>
      <c r="BQ2444" s="69"/>
      <c r="BR2444" s="69"/>
      <c r="BS2444" s="69"/>
      <c r="BT2444" s="69"/>
    </row>
    <row r="2445" spans="16:72" ht="12.75">
      <c r="P2445" s="69"/>
      <c r="Q2445" s="69"/>
      <c r="R2445" s="69"/>
      <c r="S2445" s="69"/>
      <c r="T2445" s="69"/>
      <c r="U2445" s="69"/>
      <c r="V2445" s="69"/>
      <c r="W2445" s="69"/>
      <c r="X2445" s="69"/>
      <c r="Y2445" s="69"/>
      <c r="Z2445" s="69"/>
      <c r="AA2445" s="69"/>
      <c r="AB2445" s="69"/>
      <c r="AC2445" s="69"/>
      <c r="AD2445" s="69"/>
      <c r="AE2445" s="69"/>
      <c r="AF2445" s="69"/>
      <c r="AG2445" s="69"/>
      <c r="AH2445" s="69"/>
      <c r="AI2445" s="69"/>
      <c r="AJ2445" s="69"/>
      <c r="AK2445" s="69"/>
      <c r="AL2445" s="69"/>
      <c r="AM2445" s="69"/>
      <c r="AN2445" s="69"/>
      <c r="AO2445" s="69"/>
      <c r="AP2445" s="69"/>
      <c r="AQ2445" s="69"/>
      <c r="AR2445" s="69"/>
      <c r="AS2445" s="69"/>
      <c r="AT2445" s="69"/>
      <c r="AU2445" s="69"/>
      <c r="AV2445" s="69"/>
      <c r="AW2445" s="69"/>
      <c r="AX2445" s="69"/>
      <c r="AY2445" s="69"/>
      <c r="AZ2445" s="69"/>
      <c r="BA2445" s="69"/>
      <c r="BB2445" s="69"/>
      <c r="BC2445" s="69"/>
      <c r="BD2445" s="69"/>
      <c r="BE2445" s="69"/>
      <c r="BF2445" s="69"/>
      <c r="BG2445" s="69"/>
      <c r="BH2445" s="69"/>
      <c r="BI2445" s="69"/>
      <c r="BJ2445" s="69"/>
      <c r="BK2445" s="69"/>
      <c r="BL2445" s="69"/>
      <c r="BM2445" s="69"/>
      <c r="BN2445" s="69"/>
      <c r="BO2445" s="69"/>
      <c r="BP2445" s="69"/>
      <c r="BQ2445" s="69"/>
      <c r="BR2445" s="69"/>
      <c r="BS2445" s="69"/>
      <c r="BT2445" s="69"/>
    </row>
    <row r="2446" spans="16:72" ht="12.75">
      <c r="P2446" s="69"/>
      <c r="Q2446" s="69"/>
      <c r="R2446" s="69"/>
      <c r="S2446" s="69"/>
      <c r="T2446" s="69"/>
      <c r="U2446" s="69"/>
      <c r="V2446" s="69"/>
      <c r="W2446" s="69"/>
      <c r="X2446" s="69"/>
      <c r="Y2446" s="69"/>
      <c r="Z2446" s="69"/>
      <c r="AA2446" s="69"/>
      <c r="AB2446" s="69"/>
      <c r="AC2446" s="69"/>
      <c r="AD2446" s="69"/>
      <c r="AE2446" s="69"/>
      <c r="AF2446" s="69"/>
      <c r="AG2446" s="69"/>
      <c r="AH2446" s="69"/>
      <c r="AI2446" s="69"/>
      <c r="AJ2446" s="69"/>
      <c r="AK2446" s="69"/>
      <c r="AL2446" s="69"/>
      <c r="AM2446" s="69"/>
      <c r="AN2446" s="69"/>
      <c r="AO2446" s="69"/>
      <c r="AP2446" s="69"/>
      <c r="AQ2446" s="69"/>
      <c r="AR2446" s="69"/>
      <c r="AS2446" s="69"/>
      <c r="AT2446" s="69"/>
      <c r="AU2446" s="69"/>
      <c r="AV2446" s="69"/>
      <c r="AW2446" s="69"/>
      <c r="AX2446" s="69"/>
      <c r="AY2446" s="69"/>
      <c r="AZ2446" s="69"/>
      <c r="BA2446" s="69"/>
      <c r="BB2446" s="69"/>
      <c r="BC2446" s="69"/>
      <c r="BD2446" s="69"/>
      <c r="BE2446" s="69"/>
      <c r="BF2446" s="69"/>
      <c r="BG2446" s="69"/>
      <c r="BH2446" s="69"/>
      <c r="BI2446" s="69"/>
      <c r="BJ2446" s="69"/>
      <c r="BK2446" s="69"/>
      <c r="BL2446" s="69"/>
      <c r="BM2446" s="69"/>
      <c r="BN2446" s="69"/>
      <c r="BO2446" s="69"/>
      <c r="BP2446" s="69"/>
      <c r="BQ2446" s="69"/>
      <c r="BR2446" s="69"/>
      <c r="BS2446" s="69"/>
      <c r="BT2446" s="69"/>
    </row>
    <row r="2447" spans="16:72" ht="12.75">
      <c r="P2447" s="69"/>
      <c r="Q2447" s="69"/>
      <c r="R2447" s="69"/>
      <c r="S2447" s="69"/>
      <c r="T2447" s="69"/>
      <c r="U2447" s="69"/>
      <c r="V2447" s="69"/>
      <c r="W2447" s="69"/>
      <c r="X2447" s="69"/>
      <c r="Y2447" s="69"/>
      <c r="Z2447" s="69"/>
      <c r="AA2447" s="69"/>
      <c r="AB2447" s="69"/>
      <c r="AC2447" s="69"/>
      <c r="AD2447" s="69"/>
      <c r="AE2447" s="69"/>
      <c r="AF2447" s="69"/>
      <c r="AG2447" s="69"/>
      <c r="AH2447" s="69"/>
      <c r="AI2447" s="69"/>
      <c r="AJ2447" s="69"/>
      <c r="AK2447" s="69"/>
      <c r="AL2447" s="69"/>
      <c r="AM2447" s="69"/>
      <c r="AN2447" s="69"/>
      <c r="AO2447" s="69"/>
      <c r="AP2447" s="69"/>
      <c r="AQ2447" s="69"/>
      <c r="AR2447" s="69"/>
      <c r="AS2447" s="69"/>
      <c r="AT2447" s="69"/>
      <c r="AU2447" s="69"/>
      <c r="AV2447" s="69"/>
      <c r="AW2447" s="69"/>
      <c r="AX2447" s="69"/>
      <c r="AY2447" s="69"/>
      <c r="AZ2447" s="69"/>
      <c r="BA2447" s="69"/>
      <c r="BB2447" s="69"/>
      <c r="BC2447" s="69"/>
      <c r="BD2447" s="69"/>
      <c r="BE2447" s="69"/>
      <c r="BF2447" s="69"/>
      <c r="BG2447" s="69"/>
      <c r="BH2447" s="69"/>
      <c r="BI2447" s="69"/>
      <c r="BJ2447" s="69"/>
      <c r="BK2447" s="69"/>
      <c r="BL2447" s="69"/>
      <c r="BM2447" s="69"/>
      <c r="BN2447" s="69"/>
      <c r="BO2447" s="69"/>
      <c r="BP2447" s="69"/>
      <c r="BQ2447" s="69"/>
      <c r="BR2447" s="69"/>
      <c r="BS2447" s="69"/>
      <c r="BT2447" s="69"/>
    </row>
    <row r="2448" spans="16:72" ht="12.75">
      <c r="P2448" s="69"/>
      <c r="Q2448" s="69"/>
      <c r="R2448" s="69"/>
      <c r="S2448" s="69"/>
      <c r="T2448" s="69"/>
      <c r="U2448" s="69"/>
      <c r="V2448" s="69"/>
      <c r="W2448" s="69"/>
      <c r="X2448" s="69"/>
      <c r="Y2448" s="69"/>
      <c r="Z2448" s="69"/>
      <c r="AA2448" s="69"/>
      <c r="AB2448" s="69"/>
      <c r="AC2448" s="69"/>
      <c r="AD2448" s="69"/>
      <c r="AE2448" s="69"/>
      <c r="AF2448" s="69"/>
      <c r="AG2448" s="69"/>
      <c r="AH2448" s="69"/>
      <c r="AI2448" s="69"/>
      <c r="AJ2448" s="69"/>
      <c r="AK2448" s="69"/>
      <c r="AL2448" s="69"/>
      <c r="AM2448" s="69"/>
      <c r="AN2448" s="69"/>
      <c r="AO2448" s="69"/>
      <c r="AP2448" s="69"/>
      <c r="AQ2448" s="69"/>
      <c r="AR2448" s="69"/>
      <c r="AS2448" s="69"/>
      <c r="AT2448" s="69"/>
      <c r="AU2448" s="69"/>
      <c r="AV2448" s="69"/>
      <c r="AW2448" s="69"/>
      <c r="AX2448" s="69"/>
      <c r="AY2448" s="69"/>
      <c r="AZ2448" s="69"/>
      <c r="BA2448" s="69"/>
      <c r="BB2448" s="69"/>
      <c r="BC2448" s="69"/>
      <c r="BD2448" s="69"/>
      <c r="BE2448" s="69"/>
      <c r="BF2448" s="69"/>
      <c r="BG2448" s="69"/>
      <c r="BH2448" s="69"/>
      <c r="BI2448" s="69"/>
      <c r="BJ2448" s="69"/>
      <c r="BK2448" s="69"/>
      <c r="BL2448" s="69"/>
      <c r="BM2448" s="69"/>
      <c r="BN2448" s="69"/>
      <c r="BO2448" s="69"/>
      <c r="BP2448" s="69"/>
      <c r="BQ2448" s="69"/>
      <c r="BR2448" s="69"/>
      <c r="BS2448" s="69"/>
      <c r="BT2448" s="69"/>
    </row>
    <row r="2449" spans="16:72" ht="12.75">
      <c r="P2449" s="69"/>
      <c r="Q2449" s="69"/>
      <c r="R2449" s="69"/>
      <c r="S2449" s="69"/>
      <c r="T2449" s="69"/>
      <c r="U2449" s="69"/>
      <c r="V2449" s="69"/>
      <c r="W2449" s="69"/>
      <c r="X2449" s="69"/>
      <c r="Y2449" s="69"/>
      <c r="Z2449" s="69"/>
      <c r="AA2449" s="69"/>
      <c r="AB2449" s="69"/>
      <c r="AC2449" s="69"/>
      <c r="AD2449" s="69"/>
      <c r="AE2449" s="69"/>
      <c r="AF2449" s="69"/>
      <c r="AG2449" s="69"/>
      <c r="AH2449" s="69"/>
      <c r="AI2449" s="69"/>
      <c r="AJ2449" s="69"/>
      <c r="AK2449" s="69"/>
      <c r="AL2449" s="69"/>
      <c r="AM2449" s="69"/>
      <c r="AN2449" s="69"/>
      <c r="AO2449" s="69"/>
      <c r="AP2449" s="69"/>
      <c r="AQ2449" s="69"/>
      <c r="AR2449" s="69"/>
      <c r="AS2449" s="69"/>
      <c r="AT2449" s="69"/>
      <c r="AU2449" s="69"/>
      <c r="AV2449" s="69"/>
      <c r="AW2449" s="69"/>
      <c r="AX2449" s="69"/>
      <c r="AY2449" s="69"/>
      <c r="AZ2449" s="69"/>
      <c r="BA2449" s="69"/>
      <c r="BB2449" s="69"/>
      <c r="BC2449" s="69"/>
      <c r="BD2449" s="69"/>
      <c r="BE2449" s="69"/>
      <c r="BF2449" s="69"/>
      <c r="BG2449" s="69"/>
      <c r="BH2449" s="69"/>
      <c r="BI2449" s="69"/>
      <c r="BJ2449" s="69"/>
      <c r="BK2449" s="69"/>
      <c r="BL2449" s="69"/>
      <c r="BM2449" s="69"/>
      <c r="BN2449" s="69"/>
      <c r="BO2449" s="69"/>
      <c r="BP2449" s="69"/>
      <c r="BQ2449" s="69"/>
      <c r="BR2449" s="69"/>
      <c r="BS2449" s="69"/>
      <c r="BT2449" s="69"/>
    </row>
    <row r="2450" spans="16:72" ht="12.75">
      <c r="P2450" s="69"/>
      <c r="Q2450" s="69"/>
      <c r="R2450" s="69"/>
      <c r="S2450" s="69"/>
      <c r="T2450" s="69"/>
      <c r="U2450" s="69"/>
      <c r="V2450" s="69"/>
      <c r="W2450" s="69"/>
      <c r="X2450" s="69"/>
      <c r="Y2450" s="69"/>
      <c r="Z2450" s="69"/>
      <c r="AA2450" s="69"/>
      <c r="AB2450" s="69"/>
      <c r="AC2450" s="69"/>
      <c r="AD2450" s="69"/>
      <c r="AE2450" s="69"/>
      <c r="AF2450" s="69"/>
      <c r="AG2450" s="69"/>
      <c r="AH2450" s="69"/>
      <c r="AI2450" s="69"/>
      <c r="AJ2450" s="69"/>
      <c r="AK2450" s="69"/>
      <c r="AL2450" s="69"/>
      <c r="AM2450" s="69"/>
      <c r="AN2450" s="69"/>
      <c r="AO2450" s="69"/>
      <c r="AP2450" s="69"/>
      <c r="AQ2450" s="69"/>
      <c r="AR2450" s="69"/>
      <c r="AS2450" s="69"/>
      <c r="AT2450" s="69"/>
      <c r="AU2450" s="69"/>
      <c r="AV2450" s="69"/>
      <c r="AW2450" s="69"/>
      <c r="AX2450" s="69"/>
      <c r="AY2450" s="69"/>
      <c r="AZ2450" s="69"/>
      <c r="BA2450" s="69"/>
      <c r="BB2450" s="69"/>
      <c r="BC2450" s="69"/>
      <c r="BD2450" s="69"/>
      <c r="BE2450" s="69"/>
      <c r="BF2450" s="69"/>
      <c r="BG2450" s="69"/>
      <c r="BH2450" s="69"/>
      <c r="BI2450" s="69"/>
      <c r="BJ2450" s="69"/>
      <c r="BK2450" s="69"/>
      <c r="BL2450" s="69"/>
      <c r="BM2450" s="69"/>
      <c r="BN2450" s="69"/>
      <c r="BO2450" s="69"/>
      <c r="BP2450" s="69"/>
      <c r="BQ2450" s="69"/>
      <c r="BR2450" s="69"/>
      <c r="BS2450" s="69"/>
      <c r="BT2450" s="69"/>
    </row>
    <row r="2451" spans="16:72" ht="12.75">
      <c r="P2451" s="69"/>
      <c r="Q2451" s="69"/>
      <c r="R2451" s="69"/>
      <c r="S2451" s="69"/>
      <c r="T2451" s="69"/>
      <c r="U2451" s="69"/>
      <c r="V2451" s="69"/>
      <c r="W2451" s="69"/>
      <c r="X2451" s="69"/>
      <c r="Y2451" s="69"/>
      <c r="Z2451" s="69"/>
      <c r="AA2451" s="69"/>
      <c r="AB2451" s="69"/>
      <c r="AC2451" s="69"/>
      <c r="AD2451" s="69"/>
      <c r="AE2451" s="69"/>
      <c r="AF2451" s="69"/>
      <c r="AG2451" s="69"/>
      <c r="AH2451" s="69"/>
      <c r="AI2451" s="69"/>
      <c r="AJ2451" s="69"/>
      <c r="AK2451" s="69"/>
      <c r="AL2451" s="69"/>
      <c r="AM2451" s="69"/>
      <c r="AN2451" s="69"/>
      <c r="AO2451" s="69"/>
      <c r="AP2451" s="69"/>
      <c r="AQ2451" s="69"/>
      <c r="AR2451" s="69"/>
      <c r="AS2451" s="69"/>
      <c r="AT2451" s="69"/>
      <c r="AU2451" s="69"/>
      <c r="AV2451" s="69"/>
      <c r="AW2451" s="69"/>
      <c r="AX2451" s="69"/>
      <c r="AY2451" s="69"/>
      <c r="AZ2451" s="69"/>
      <c r="BA2451" s="69"/>
      <c r="BB2451" s="69"/>
      <c r="BC2451" s="69"/>
      <c r="BD2451" s="69"/>
      <c r="BE2451" s="69"/>
      <c r="BF2451" s="69"/>
      <c r="BG2451" s="69"/>
      <c r="BH2451" s="69"/>
      <c r="BI2451" s="69"/>
      <c r="BJ2451" s="69"/>
      <c r="BK2451" s="69"/>
      <c r="BL2451" s="69"/>
      <c r="BM2451" s="69"/>
      <c r="BN2451" s="69"/>
      <c r="BO2451" s="69"/>
      <c r="BP2451" s="69"/>
      <c r="BQ2451" s="69"/>
      <c r="BR2451" s="69"/>
      <c r="BS2451" s="69"/>
      <c r="BT2451" s="69"/>
    </row>
    <row r="2452" spans="16:72" ht="12.75"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  <c r="AH2452" s="69"/>
      <c r="AI2452" s="69"/>
      <c r="AJ2452" s="69"/>
      <c r="AK2452" s="69"/>
      <c r="AL2452" s="69"/>
      <c r="AM2452" s="69"/>
      <c r="AN2452" s="69"/>
      <c r="AO2452" s="69"/>
      <c r="AP2452" s="69"/>
      <c r="AQ2452" s="69"/>
      <c r="AR2452" s="69"/>
      <c r="AS2452" s="69"/>
      <c r="AT2452" s="69"/>
      <c r="AU2452" s="69"/>
      <c r="AV2452" s="69"/>
      <c r="AW2452" s="69"/>
      <c r="AX2452" s="69"/>
      <c r="AY2452" s="69"/>
      <c r="AZ2452" s="69"/>
      <c r="BA2452" s="69"/>
      <c r="BB2452" s="69"/>
      <c r="BC2452" s="69"/>
      <c r="BD2452" s="69"/>
      <c r="BE2452" s="69"/>
      <c r="BF2452" s="69"/>
      <c r="BG2452" s="69"/>
      <c r="BH2452" s="69"/>
      <c r="BI2452" s="69"/>
      <c r="BJ2452" s="69"/>
      <c r="BK2452" s="69"/>
      <c r="BL2452" s="69"/>
      <c r="BM2452" s="69"/>
      <c r="BN2452" s="69"/>
      <c r="BO2452" s="69"/>
      <c r="BP2452" s="69"/>
      <c r="BQ2452" s="69"/>
      <c r="BR2452" s="69"/>
      <c r="BS2452" s="69"/>
      <c r="BT2452" s="69"/>
    </row>
    <row r="2453" spans="16:72" ht="12.75"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  <c r="AH2453" s="69"/>
      <c r="AI2453" s="69"/>
      <c r="AJ2453" s="69"/>
      <c r="AK2453" s="69"/>
      <c r="AL2453" s="69"/>
      <c r="AM2453" s="69"/>
      <c r="AN2453" s="69"/>
      <c r="AO2453" s="69"/>
      <c r="AP2453" s="69"/>
      <c r="AQ2453" s="69"/>
      <c r="AR2453" s="69"/>
      <c r="AS2453" s="69"/>
      <c r="AT2453" s="69"/>
      <c r="AU2453" s="69"/>
      <c r="AV2453" s="69"/>
      <c r="AW2453" s="69"/>
      <c r="AX2453" s="69"/>
      <c r="AY2453" s="69"/>
      <c r="AZ2453" s="69"/>
      <c r="BA2453" s="69"/>
      <c r="BB2453" s="69"/>
      <c r="BC2453" s="69"/>
      <c r="BD2453" s="69"/>
      <c r="BE2453" s="69"/>
      <c r="BF2453" s="69"/>
      <c r="BG2453" s="69"/>
      <c r="BH2453" s="69"/>
      <c r="BI2453" s="69"/>
      <c r="BJ2453" s="69"/>
      <c r="BK2453" s="69"/>
      <c r="BL2453" s="69"/>
      <c r="BM2453" s="69"/>
      <c r="BN2453" s="69"/>
      <c r="BO2453" s="69"/>
      <c r="BP2453" s="69"/>
      <c r="BQ2453" s="69"/>
      <c r="BR2453" s="69"/>
      <c r="BS2453" s="69"/>
      <c r="BT2453" s="69"/>
    </row>
    <row r="2454" spans="16:72" ht="12.75"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  <c r="AH2454" s="69"/>
      <c r="AI2454" s="69"/>
      <c r="AJ2454" s="69"/>
      <c r="AK2454" s="69"/>
      <c r="AL2454" s="69"/>
      <c r="AM2454" s="69"/>
      <c r="AN2454" s="69"/>
      <c r="AO2454" s="69"/>
      <c r="AP2454" s="69"/>
      <c r="AQ2454" s="69"/>
      <c r="AR2454" s="69"/>
      <c r="AS2454" s="69"/>
      <c r="AT2454" s="69"/>
      <c r="AU2454" s="69"/>
      <c r="AV2454" s="69"/>
      <c r="AW2454" s="69"/>
      <c r="AX2454" s="69"/>
      <c r="AY2454" s="69"/>
      <c r="AZ2454" s="69"/>
      <c r="BA2454" s="69"/>
      <c r="BB2454" s="69"/>
      <c r="BC2454" s="69"/>
      <c r="BD2454" s="69"/>
      <c r="BE2454" s="69"/>
      <c r="BF2454" s="69"/>
      <c r="BG2454" s="69"/>
      <c r="BH2454" s="69"/>
      <c r="BI2454" s="69"/>
      <c r="BJ2454" s="69"/>
      <c r="BK2454" s="69"/>
      <c r="BL2454" s="69"/>
      <c r="BM2454" s="69"/>
      <c r="BN2454" s="69"/>
      <c r="BO2454" s="69"/>
      <c r="BP2454" s="69"/>
      <c r="BQ2454" s="69"/>
      <c r="BR2454" s="69"/>
      <c r="BS2454" s="69"/>
      <c r="BT2454" s="69"/>
    </row>
    <row r="2455" spans="16:72" ht="12.75">
      <c r="P2455" s="69"/>
      <c r="Q2455" s="69"/>
      <c r="R2455" s="69"/>
      <c r="S2455" s="69"/>
      <c r="T2455" s="69"/>
      <c r="U2455" s="69"/>
      <c r="V2455" s="69"/>
      <c r="W2455" s="69"/>
      <c r="X2455" s="69"/>
      <c r="Y2455" s="69"/>
      <c r="Z2455" s="69"/>
      <c r="AA2455" s="69"/>
      <c r="AB2455" s="69"/>
      <c r="AC2455" s="69"/>
      <c r="AD2455" s="69"/>
      <c r="AE2455" s="69"/>
      <c r="AF2455" s="69"/>
      <c r="AG2455" s="69"/>
      <c r="AH2455" s="69"/>
      <c r="AI2455" s="69"/>
      <c r="AJ2455" s="69"/>
      <c r="AK2455" s="69"/>
      <c r="AL2455" s="69"/>
      <c r="AM2455" s="69"/>
      <c r="AN2455" s="69"/>
      <c r="AO2455" s="69"/>
      <c r="AP2455" s="69"/>
      <c r="AQ2455" s="69"/>
      <c r="AR2455" s="69"/>
      <c r="AS2455" s="69"/>
      <c r="AT2455" s="69"/>
      <c r="AU2455" s="69"/>
      <c r="AV2455" s="69"/>
      <c r="AW2455" s="69"/>
      <c r="AX2455" s="69"/>
      <c r="AY2455" s="69"/>
      <c r="AZ2455" s="69"/>
      <c r="BA2455" s="69"/>
      <c r="BB2455" s="69"/>
      <c r="BC2455" s="69"/>
      <c r="BD2455" s="69"/>
      <c r="BE2455" s="69"/>
      <c r="BF2455" s="69"/>
      <c r="BG2455" s="69"/>
      <c r="BH2455" s="69"/>
      <c r="BI2455" s="69"/>
      <c r="BJ2455" s="69"/>
      <c r="BK2455" s="69"/>
      <c r="BL2455" s="69"/>
      <c r="BM2455" s="69"/>
      <c r="BN2455" s="69"/>
      <c r="BO2455" s="69"/>
      <c r="BP2455" s="69"/>
      <c r="BQ2455" s="69"/>
      <c r="BR2455" s="69"/>
      <c r="BS2455" s="69"/>
      <c r="BT2455" s="69"/>
    </row>
    <row r="2456" spans="16:72" ht="12.75">
      <c r="P2456" s="69"/>
      <c r="Q2456" s="69"/>
      <c r="R2456" s="69"/>
      <c r="S2456" s="69"/>
      <c r="T2456" s="69"/>
      <c r="U2456" s="69"/>
      <c r="V2456" s="69"/>
      <c r="W2456" s="69"/>
      <c r="X2456" s="69"/>
      <c r="Y2456" s="69"/>
      <c r="Z2456" s="69"/>
      <c r="AA2456" s="69"/>
      <c r="AB2456" s="69"/>
      <c r="AC2456" s="69"/>
      <c r="AD2456" s="69"/>
      <c r="AE2456" s="69"/>
      <c r="AF2456" s="69"/>
      <c r="AG2456" s="69"/>
      <c r="AH2456" s="69"/>
      <c r="AI2456" s="69"/>
      <c r="AJ2456" s="69"/>
      <c r="AK2456" s="69"/>
      <c r="AL2456" s="69"/>
      <c r="AM2456" s="69"/>
      <c r="AN2456" s="69"/>
      <c r="AO2456" s="69"/>
      <c r="AP2456" s="69"/>
      <c r="AQ2456" s="69"/>
      <c r="AR2456" s="69"/>
      <c r="AS2456" s="69"/>
      <c r="AT2456" s="69"/>
      <c r="AU2456" s="69"/>
      <c r="AV2456" s="69"/>
      <c r="AW2456" s="69"/>
      <c r="AX2456" s="69"/>
      <c r="AY2456" s="69"/>
      <c r="AZ2456" s="69"/>
      <c r="BA2456" s="69"/>
      <c r="BB2456" s="69"/>
      <c r="BC2456" s="69"/>
      <c r="BD2456" s="69"/>
      <c r="BE2456" s="69"/>
      <c r="BF2456" s="69"/>
      <c r="BG2456" s="69"/>
      <c r="BH2456" s="69"/>
      <c r="BI2456" s="69"/>
      <c r="BJ2456" s="69"/>
      <c r="BK2456" s="69"/>
      <c r="BL2456" s="69"/>
      <c r="BM2456" s="69"/>
      <c r="BN2456" s="69"/>
      <c r="BO2456" s="69"/>
      <c r="BP2456" s="69"/>
      <c r="BQ2456" s="69"/>
      <c r="BR2456" s="69"/>
      <c r="BS2456" s="69"/>
      <c r="BT2456" s="69"/>
    </row>
    <row r="2457" spans="16:72" ht="12.75">
      <c r="P2457" s="69"/>
      <c r="Q2457" s="69"/>
      <c r="R2457" s="69"/>
      <c r="S2457" s="69"/>
      <c r="T2457" s="69"/>
      <c r="U2457" s="69"/>
      <c r="V2457" s="69"/>
      <c r="W2457" s="69"/>
      <c r="X2457" s="69"/>
      <c r="Y2457" s="69"/>
      <c r="Z2457" s="69"/>
      <c r="AA2457" s="69"/>
      <c r="AB2457" s="69"/>
      <c r="AC2457" s="69"/>
      <c r="AD2457" s="69"/>
      <c r="AE2457" s="69"/>
      <c r="AF2457" s="69"/>
      <c r="AG2457" s="69"/>
      <c r="AH2457" s="69"/>
      <c r="AI2457" s="69"/>
      <c r="AJ2457" s="69"/>
      <c r="AK2457" s="69"/>
      <c r="AL2457" s="69"/>
      <c r="AM2457" s="69"/>
      <c r="AN2457" s="69"/>
      <c r="AO2457" s="69"/>
      <c r="AP2457" s="69"/>
      <c r="AQ2457" s="69"/>
      <c r="AR2457" s="69"/>
      <c r="AS2457" s="69"/>
      <c r="AT2457" s="69"/>
      <c r="AU2457" s="69"/>
      <c r="AV2457" s="69"/>
      <c r="AW2457" s="69"/>
      <c r="AX2457" s="69"/>
      <c r="AY2457" s="69"/>
      <c r="AZ2457" s="69"/>
      <c r="BA2457" s="69"/>
      <c r="BB2457" s="69"/>
      <c r="BC2457" s="69"/>
      <c r="BD2457" s="69"/>
      <c r="BE2457" s="69"/>
      <c r="BF2457" s="69"/>
      <c r="BG2457" s="69"/>
      <c r="BH2457" s="69"/>
      <c r="BI2457" s="69"/>
      <c r="BJ2457" s="69"/>
      <c r="BK2457" s="69"/>
      <c r="BL2457" s="69"/>
      <c r="BM2457" s="69"/>
      <c r="BN2457" s="69"/>
      <c r="BO2457" s="69"/>
      <c r="BP2457" s="69"/>
      <c r="BQ2457" s="69"/>
      <c r="BR2457" s="69"/>
      <c r="BS2457" s="69"/>
      <c r="BT2457" s="69"/>
    </row>
    <row r="2458" spans="16:72" ht="12.75">
      <c r="P2458" s="69"/>
      <c r="Q2458" s="69"/>
      <c r="R2458" s="69"/>
      <c r="S2458" s="69"/>
      <c r="T2458" s="69"/>
      <c r="U2458" s="69"/>
      <c r="V2458" s="69"/>
      <c r="W2458" s="69"/>
      <c r="X2458" s="69"/>
      <c r="Y2458" s="69"/>
      <c r="Z2458" s="69"/>
      <c r="AA2458" s="69"/>
      <c r="AB2458" s="69"/>
      <c r="AC2458" s="69"/>
      <c r="AD2458" s="69"/>
      <c r="AE2458" s="69"/>
      <c r="AF2458" s="69"/>
      <c r="AG2458" s="69"/>
      <c r="AH2458" s="69"/>
      <c r="AI2458" s="69"/>
      <c r="AJ2458" s="69"/>
      <c r="AK2458" s="69"/>
      <c r="AL2458" s="69"/>
      <c r="AM2458" s="69"/>
      <c r="AN2458" s="69"/>
      <c r="AO2458" s="69"/>
      <c r="AP2458" s="69"/>
      <c r="AQ2458" s="69"/>
      <c r="AR2458" s="69"/>
      <c r="AS2458" s="69"/>
      <c r="AT2458" s="69"/>
      <c r="AU2458" s="69"/>
      <c r="AV2458" s="69"/>
      <c r="AW2458" s="69"/>
      <c r="AX2458" s="69"/>
      <c r="AY2458" s="69"/>
      <c r="AZ2458" s="69"/>
      <c r="BA2458" s="69"/>
      <c r="BB2458" s="69"/>
      <c r="BC2458" s="69"/>
      <c r="BD2458" s="69"/>
      <c r="BE2458" s="69"/>
      <c r="BF2458" s="69"/>
      <c r="BG2458" s="69"/>
      <c r="BH2458" s="69"/>
      <c r="BI2458" s="69"/>
      <c r="BJ2458" s="69"/>
      <c r="BK2458" s="69"/>
      <c r="BL2458" s="69"/>
      <c r="BM2458" s="69"/>
      <c r="BN2458" s="69"/>
      <c r="BO2458" s="69"/>
      <c r="BP2458" s="69"/>
      <c r="BQ2458" s="69"/>
      <c r="BR2458" s="69"/>
      <c r="BS2458" s="69"/>
      <c r="BT2458" s="69"/>
    </row>
    <row r="2459" spans="16:72" ht="12.75">
      <c r="P2459" s="69"/>
      <c r="Q2459" s="69"/>
      <c r="R2459" s="69"/>
      <c r="S2459" s="69"/>
      <c r="T2459" s="69"/>
      <c r="U2459" s="69"/>
      <c r="V2459" s="69"/>
      <c r="W2459" s="69"/>
      <c r="X2459" s="69"/>
      <c r="Y2459" s="69"/>
      <c r="Z2459" s="69"/>
      <c r="AA2459" s="69"/>
      <c r="AB2459" s="69"/>
      <c r="AC2459" s="69"/>
      <c r="AD2459" s="69"/>
      <c r="AE2459" s="69"/>
      <c r="AF2459" s="69"/>
      <c r="AG2459" s="69"/>
      <c r="AH2459" s="69"/>
      <c r="AI2459" s="69"/>
      <c r="AJ2459" s="69"/>
      <c r="AK2459" s="69"/>
      <c r="AL2459" s="69"/>
      <c r="AM2459" s="69"/>
      <c r="AN2459" s="69"/>
      <c r="AO2459" s="69"/>
      <c r="AP2459" s="69"/>
      <c r="AQ2459" s="69"/>
      <c r="AR2459" s="69"/>
      <c r="AS2459" s="69"/>
      <c r="AT2459" s="69"/>
      <c r="AU2459" s="69"/>
      <c r="AV2459" s="69"/>
      <c r="AW2459" s="69"/>
      <c r="AX2459" s="69"/>
      <c r="AY2459" s="69"/>
      <c r="AZ2459" s="69"/>
      <c r="BA2459" s="69"/>
      <c r="BB2459" s="69"/>
      <c r="BC2459" s="69"/>
      <c r="BD2459" s="69"/>
      <c r="BE2459" s="69"/>
      <c r="BF2459" s="69"/>
      <c r="BG2459" s="69"/>
      <c r="BH2459" s="69"/>
      <c r="BI2459" s="69"/>
      <c r="BJ2459" s="69"/>
      <c r="BK2459" s="69"/>
      <c r="BL2459" s="69"/>
      <c r="BM2459" s="69"/>
      <c r="BN2459" s="69"/>
      <c r="BO2459" s="69"/>
      <c r="BP2459" s="69"/>
      <c r="BQ2459" s="69"/>
      <c r="BR2459" s="69"/>
      <c r="BS2459" s="69"/>
      <c r="BT2459" s="69"/>
    </row>
    <row r="2460" spans="16:72" ht="12.75">
      <c r="P2460" s="69"/>
      <c r="Q2460" s="69"/>
      <c r="R2460" s="69"/>
      <c r="S2460" s="69"/>
      <c r="T2460" s="69"/>
      <c r="U2460" s="69"/>
      <c r="V2460" s="69"/>
      <c r="W2460" s="69"/>
      <c r="X2460" s="69"/>
      <c r="Y2460" s="69"/>
      <c r="Z2460" s="69"/>
      <c r="AA2460" s="69"/>
      <c r="AB2460" s="69"/>
      <c r="AC2460" s="69"/>
      <c r="AD2460" s="69"/>
      <c r="AE2460" s="69"/>
      <c r="AF2460" s="69"/>
      <c r="AG2460" s="69"/>
      <c r="AH2460" s="69"/>
      <c r="AI2460" s="69"/>
      <c r="AJ2460" s="69"/>
      <c r="AK2460" s="69"/>
      <c r="AL2460" s="69"/>
      <c r="AM2460" s="69"/>
      <c r="AN2460" s="69"/>
      <c r="AO2460" s="69"/>
      <c r="AP2460" s="69"/>
      <c r="AQ2460" s="69"/>
      <c r="AR2460" s="69"/>
      <c r="AS2460" s="69"/>
      <c r="AT2460" s="69"/>
      <c r="AU2460" s="69"/>
      <c r="AV2460" s="69"/>
      <c r="AW2460" s="69"/>
      <c r="AX2460" s="69"/>
      <c r="AY2460" s="69"/>
      <c r="AZ2460" s="69"/>
      <c r="BA2460" s="69"/>
      <c r="BB2460" s="69"/>
      <c r="BC2460" s="69"/>
      <c r="BD2460" s="69"/>
      <c r="BE2460" s="69"/>
      <c r="BF2460" s="69"/>
      <c r="BG2460" s="69"/>
      <c r="BH2460" s="69"/>
      <c r="BI2460" s="69"/>
      <c r="BJ2460" s="69"/>
      <c r="BK2460" s="69"/>
      <c r="BL2460" s="69"/>
      <c r="BM2460" s="69"/>
      <c r="BN2460" s="69"/>
      <c r="BO2460" s="69"/>
      <c r="BP2460" s="69"/>
      <c r="BQ2460" s="69"/>
      <c r="BR2460" s="69"/>
      <c r="BS2460" s="69"/>
      <c r="BT2460" s="69"/>
    </row>
    <row r="2461" spans="16:72" ht="12.75">
      <c r="P2461" s="69"/>
      <c r="Q2461" s="69"/>
      <c r="R2461" s="69"/>
      <c r="S2461" s="69"/>
      <c r="T2461" s="69"/>
      <c r="U2461" s="69"/>
      <c r="V2461" s="69"/>
      <c r="W2461" s="69"/>
      <c r="X2461" s="69"/>
      <c r="Y2461" s="69"/>
      <c r="Z2461" s="69"/>
      <c r="AA2461" s="69"/>
      <c r="AB2461" s="69"/>
      <c r="AC2461" s="69"/>
      <c r="AD2461" s="69"/>
      <c r="AE2461" s="69"/>
      <c r="AF2461" s="69"/>
      <c r="AG2461" s="69"/>
      <c r="AH2461" s="69"/>
      <c r="AI2461" s="69"/>
      <c r="AJ2461" s="69"/>
      <c r="AK2461" s="69"/>
      <c r="AL2461" s="69"/>
      <c r="AM2461" s="69"/>
      <c r="AN2461" s="69"/>
      <c r="AO2461" s="69"/>
      <c r="AP2461" s="69"/>
      <c r="AQ2461" s="69"/>
      <c r="AR2461" s="69"/>
      <c r="AS2461" s="69"/>
      <c r="AT2461" s="69"/>
      <c r="AU2461" s="69"/>
      <c r="AV2461" s="69"/>
      <c r="AW2461" s="69"/>
      <c r="AX2461" s="69"/>
      <c r="AY2461" s="69"/>
      <c r="AZ2461" s="69"/>
      <c r="BA2461" s="69"/>
      <c r="BB2461" s="69"/>
      <c r="BC2461" s="69"/>
      <c r="BD2461" s="69"/>
      <c r="BE2461" s="69"/>
      <c r="BF2461" s="69"/>
      <c r="BG2461" s="69"/>
      <c r="BH2461" s="69"/>
      <c r="BI2461" s="69"/>
      <c r="BJ2461" s="69"/>
      <c r="BK2461" s="69"/>
      <c r="BL2461" s="69"/>
      <c r="BM2461" s="69"/>
      <c r="BN2461" s="69"/>
      <c r="BO2461" s="69"/>
      <c r="BP2461" s="69"/>
      <c r="BQ2461" s="69"/>
      <c r="BR2461" s="69"/>
      <c r="BS2461" s="69"/>
      <c r="BT2461" s="69"/>
    </row>
    <row r="2462" spans="16:72" ht="12.75">
      <c r="P2462" s="69"/>
      <c r="Q2462" s="69"/>
      <c r="R2462" s="69"/>
      <c r="S2462" s="69"/>
      <c r="T2462" s="69"/>
      <c r="U2462" s="69"/>
      <c r="V2462" s="69"/>
      <c r="W2462" s="69"/>
      <c r="X2462" s="69"/>
      <c r="Y2462" s="69"/>
      <c r="Z2462" s="69"/>
      <c r="AA2462" s="69"/>
      <c r="AB2462" s="69"/>
      <c r="AC2462" s="69"/>
      <c r="AD2462" s="69"/>
      <c r="AE2462" s="69"/>
      <c r="AF2462" s="69"/>
      <c r="AG2462" s="69"/>
      <c r="AH2462" s="69"/>
      <c r="AI2462" s="69"/>
      <c r="AJ2462" s="69"/>
      <c r="AK2462" s="69"/>
      <c r="AL2462" s="69"/>
      <c r="AM2462" s="69"/>
      <c r="AN2462" s="69"/>
      <c r="AO2462" s="69"/>
      <c r="AP2462" s="69"/>
      <c r="AQ2462" s="69"/>
      <c r="AR2462" s="69"/>
      <c r="AS2462" s="69"/>
      <c r="AT2462" s="69"/>
      <c r="AU2462" s="69"/>
      <c r="AV2462" s="69"/>
      <c r="AW2462" s="69"/>
      <c r="AX2462" s="69"/>
      <c r="AY2462" s="69"/>
      <c r="AZ2462" s="69"/>
      <c r="BA2462" s="69"/>
      <c r="BB2462" s="69"/>
      <c r="BC2462" s="69"/>
      <c r="BD2462" s="69"/>
      <c r="BE2462" s="69"/>
      <c r="BF2462" s="69"/>
      <c r="BG2462" s="69"/>
      <c r="BH2462" s="69"/>
      <c r="BI2462" s="69"/>
      <c r="BJ2462" s="69"/>
      <c r="BK2462" s="69"/>
      <c r="BL2462" s="69"/>
      <c r="BM2462" s="69"/>
      <c r="BN2462" s="69"/>
      <c r="BO2462" s="69"/>
      <c r="BP2462" s="69"/>
      <c r="BQ2462" s="69"/>
      <c r="BR2462" s="69"/>
      <c r="BS2462" s="69"/>
      <c r="BT2462" s="69"/>
    </row>
    <row r="2463" spans="16:72" ht="12.75">
      <c r="P2463" s="69"/>
      <c r="Q2463" s="69"/>
      <c r="R2463" s="69"/>
      <c r="S2463" s="69"/>
      <c r="T2463" s="69"/>
      <c r="U2463" s="69"/>
      <c r="V2463" s="69"/>
      <c r="W2463" s="69"/>
      <c r="X2463" s="69"/>
      <c r="Y2463" s="69"/>
      <c r="Z2463" s="69"/>
      <c r="AA2463" s="69"/>
      <c r="AB2463" s="69"/>
      <c r="AC2463" s="69"/>
      <c r="AD2463" s="69"/>
      <c r="AE2463" s="69"/>
      <c r="AF2463" s="69"/>
      <c r="AG2463" s="69"/>
      <c r="AH2463" s="69"/>
      <c r="AI2463" s="69"/>
      <c r="AJ2463" s="69"/>
      <c r="AK2463" s="69"/>
      <c r="AL2463" s="69"/>
      <c r="AM2463" s="69"/>
      <c r="AN2463" s="69"/>
      <c r="AO2463" s="69"/>
      <c r="AP2463" s="69"/>
      <c r="AQ2463" s="69"/>
      <c r="AR2463" s="69"/>
      <c r="AS2463" s="69"/>
      <c r="AT2463" s="69"/>
      <c r="AU2463" s="69"/>
      <c r="AV2463" s="69"/>
      <c r="AW2463" s="69"/>
      <c r="AX2463" s="69"/>
      <c r="AY2463" s="69"/>
      <c r="AZ2463" s="69"/>
      <c r="BA2463" s="69"/>
      <c r="BB2463" s="69"/>
      <c r="BC2463" s="69"/>
      <c r="BD2463" s="69"/>
      <c r="BE2463" s="69"/>
      <c r="BF2463" s="69"/>
      <c r="BG2463" s="69"/>
      <c r="BH2463" s="69"/>
      <c r="BI2463" s="69"/>
      <c r="BJ2463" s="69"/>
      <c r="BK2463" s="69"/>
      <c r="BL2463" s="69"/>
      <c r="BM2463" s="69"/>
      <c r="BN2463" s="69"/>
      <c r="BO2463" s="69"/>
      <c r="BP2463" s="69"/>
      <c r="BQ2463" s="69"/>
      <c r="BR2463" s="69"/>
      <c r="BS2463" s="69"/>
      <c r="BT2463" s="69"/>
    </row>
    <row r="2464" spans="16:72" ht="12.75">
      <c r="P2464" s="69"/>
      <c r="Q2464" s="69"/>
      <c r="R2464" s="69"/>
      <c r="S2464" s="69"/>
      <c r="T2464" s="69"/>
      <c r="U2464" s="69"/>
      <c r="V2464" s="69"/>
      <c r="W2464" s="69"/>
      <c r="X2464" s="69"/>
      <c r="Y2464" s="69"/>
      <c r="Z2464" s="69"/>
      <c r="AA2464" s="69"/>
      <c r="AB2464" s="69"/>
      <c r="AC2464" s="69"/>
      <c r="AD2464" s="69"/>
      <c r="AE2464" s="69"/>
      <c r="AF2464" s="69"/>
      <c r="AG2464" s="69"/>
      <c r="AH2464" s="69"/>
      <c r="AI2464" s="69"/>
      <c r="AJ2464" s="69"/>
      <c r="AK2464" s="69"/>
      <c r="AL2464" s="69"/>
      <c r="AM2464" s="69"/>
      <c r="AN2464" s="69"/>
      <c r="AO2464" s="69"/>
      <c r="AP2464" s="69"/>
      <c r="AQ2464" s="69"/>
      <c r="AR2464" s="69"/>
      <c r="AS2464" s="69"/>
      <c r="AT2464" s="69"/>
      <c r="AU2464" s="69"/>
      <c r="AV2464" s="69"/>
      <c r="AW2464" s="69"/>
      <c r="AX2464" s="69"/>
      <c r="AY2464" s="69"/>
      <c r="AZ2464" s="69"/>
      <c r="BA2464" s="69"/>
      <c r="BB2464" s="69"/>
      <c r="BC2464" s="69"/>
      <c r="BD2464" s="69"/>
      <c r="BE2464" s="69"/>
      <c r="BF2464" s="69"/>
      <c r="BG2464" s="69"/>
      <c r="BH2464" s="69"/>
      <c r="BI2464" s="69"/>
      <c r="BJ2464" s="69"/>
      <c r="BK2464" s="69"/>
      <c r="BL2464" s="69"/>
      <c r="BM2464" s="69"/>
      <c r="BN2464" s="69"/>
      <c r="BO2464" s="69"/>
      <c r="BP2464" s="69"/>
      <c r="BQ2464" s="69"/>
      <c r="BR2464" s="69"/>
      <c r="BS2464" s="69"/>
      <c r="BT2464" s="69"/>
    </row>
    <row r="2465" spans="16:72" ht="12.75">
      <c r="P2465" s="69"/>
      <c r="Q2465" s="69"/>
      <c r="R2465" s="69"/>
      <c r="S2465" s="69"/>
      <c r="T2465" s="69"/>
      <c r="U2465" s="69"/>
      <c r="V2465" s="69"/>
      <c r="W2465" s="69"/>
      <c r="X2465" s="69"/>
      <c r="Y2465" s="69"/>
      <c r="Z2465" s="69"/>
      <c r="AA2465" s="69"/>
      <c r="AB2465" s="69"/>
      <c r="AC2465" s="69"/>
      <c r="AD2465" s="69"/>
      <c r="AE2465" s="69"/>
      <c r="AF2465" s="69"/>
      <c r="AG2465" s="69"/>
      <c r="AH2465" s="69"/>
      <c r="AI2465" s="69"/>
      <c r="AJ2465" s="69"/>
      <c r="AK2465" s="69"/>
      <c r="AL2465" s="69"/>
      <c r="AM2465" s="69"/>
      <c r="AN2465" s="69"/>
      <c r="AO2465" s="69"/>
      <c r="AP2465" s="69"/>
      <c r="AQ2465" s="69"/>
      <c r="AR2465" s="69"/>
      <c r="AS2465" s="69"/>
      <c r="AT2465" s="69"/>
      <c r="AU2465" s="69"/>
      <c r="AV2465" s="69"/>
      <c r="AW2465" s="69"/>
      <c r="AX2465" s="69"/>
      <c r="AY2465" s="69"/>
      <c r="AZ2465" s="69"/>
      <c r="BA2465" s="69"/>
      <c r="BB2465" s="69"/>
      <c r="BC2465" s="69"/>
      <c r="BD2465" s="69"/>
      <c r="BE2465" s="69"/>
      <c r="BF2465" s="69"/>
      <c r="BG2465" s="69"/>
      <c r="BH2465" s="69"/>
      <c r="BI2465" s="69"/>
      <c r="BJ2465" s="69"/>
      <c r="BK2465" s="69"/>
      <c r="BL2465" s="69"/>
      <c r="BM2465" s="69"/>
      <c r="BN2465" s="69"/>
      <c r="BO2465" s="69"/>
      <c r="BP2465" s="69"/>
      <c r="BQ2465" s="69"/>
      <c r="BR2465" s="69"/>
      <c r="BS2465" s="69"/>
      <c r="BT2465" s="69"/>
    </row>
    <row r="2466" spans="16:72" ht="12.75">
      <c r="P2466" s="69"/>
      <c r="Q2466" s="69"/>
      <c r="R2466" s="69"/>
      <c r="S2466" s="69"/>
      <c r="T2466" s="69"/>
      <c r="U2466" s="69"/>
      <c r="V2466" s="69"/>
      <c r="W2466" s="69"/>
      <c r="X2466" s="69"/>
      <c r="Y2466" s="69"/>
      <c r="Z2466" s="69"/>
      <c r="AA2466" s="69"/>
      <c r="AB2466" s="69"/>
      <c r="AC2466" s="69"/>
      <c r="AD2466" s="69"/>
      <c r="AE2466" s="69"/>
      <c r="AF2466" s="69"/>
      <c r="AG2466" s="69"/>
      <c r="AH2466" s="69"/>
      <c r="AI2466" s="69"/>
      <c r="AJ2466" s="69"/>
      <c r="AK2466" s="69"/>
      <c r="AL2466" s="69"/>
      <c r="AM2466" s="69"/>
      <c r="AN2466" s="69"/>
      <c r="AO2466" s="69"/>
      <c r="AP2466" s="69"/>
      <c r="AQ2466" s="69"/>
      <c r="AR2466" s="69"/>
      <c r="AS2466" s="69"/>
      <c r="AT2466" s="69"/>
      <c r="AU2466" s="69"/>
      <c r="AV2466" s="69"/>
      <c r="AW2466" s="69"/>
      <c r="AX2466" s="69"/>
      <c r="AY2466" s="69"/>
      <c r="AZ2466" s="69"/>
      <c r="BA2466" s="69"/>
      <c r="BB2466" s="69"/>
      <c r="BC2466" s="69"/>
      <c r="BD2466" s="69"/>
      <c r="BE2466" s="69"/>
      <c r="BF2466" s="69"/>
      <c r="BG2466" s="69"/>
      <c r="BH2466" s="69"/>
      <c r="BI2466" s="69"/>
      <c r="BJ2466" s="69"/>
      <c r="BK2466" s="69"/>
      <c r="BL2466" s="69"/>
      <c r="BM2466" s="69"/>
      <c r="BN2466" s="69"/>
      <c r="BO2466" s="69"/>
      <c r="BP2466" s="69"/>
      <c r="BQ2466" s="69"/>
      <c r="BR2466" s="69"/>
      <c r="BS2466" s="69"/>
      <c r="BT2466" s="69"/>
    </row>
    <row r="2467" spans="16:72" ht="12.75">
      <c r="P2467" s="69"/>
      <c r="Q2467" s="69"/>
      <c r="R2467" s="69"/>
      <c r="S2467" s="69"/>
      <c r="T2467" s="69"/>
      <c r="U2467" s="69"/>
      <c r="V2467" s="69"/>
      <c r="W2467" s="69"/>
      <c r="X2467" s="69"/>
      <c r="Y2467" s="69"/>
      <c r="Z2467" s="69"/>
      <c r="AA2467" s="69"/>
      <c r="AB2467" s="69"/>
      <c r="AC2467" s="69"/>
      <c r="AD2467" s="69"/>
      <c r="AE2467" s="69"/>
      <c r="AF2467" s="69"/>
      <c r="AG2467" s="69"/>
      <c r="AH2467" s="69"/>
      <c r="AI2467" s="69"/>
      <c r="AJ2467" s="69"/>
      <c r="AK2467" s="69"/>
      <c r="AL2467" s="69"/>
      <c r="AM2467" s="69"/>
      <c r="AN2467" s="69"/>
      <c r="AO2467" s="69"/>
      <c r="AP2467" s="69"/>
      <c r="AQ2467" s="69"/>
      <c r="AR2467" s="69"/>
      <c r="AS2467" s="69"/>
      <c r="AT2467" s="69"/>
      <c r="AU2467" s="69"/>
      <c r="AV2467" s="69"/>
      <c r="AW2467" s="69"/>
      <c r="AX2467" s="69"/>
      <c r="AY2467" s="69"/>
      <c r="AZ2467" s="69"/>
      <c r="BA2467" s="69"/>
      <c r="BB2467" s="69"/>
      <c r="BC2467" s="69"/>
      <c r="BD2467" s="69"/>
      <c r="BE2467" s="69"/>
      <c r="BF2467" s="69"/>
      <c r="BG2467" s="69"/>
      <c r="BH2467" s="69"/>
      <c r="BI2467" s="69"/>
      <c r="BJ2467" s="69"/>
      <c r="BK2467" s="69"/>
      <c r="BL2467" s="69"/>
      <c r="BM2467" s="69"/>
      <c r="BN2467" s="69"/>
      <c r="BO2467" s="69"/>
      <c r="BP2467" s="69"/>
      <c r="BQ2467" s="69"/>
      <c r="BR2467" s="69"/>
      <c r="BS2467" s="69"/>
      <c r="BT2467" s="69"/>
    </row>
    <row r="2468" spans="16:72" ht="12.75">
      <c r="P2468" s="69"/>
      <c r="Q2468" s="69"/>
      <c r="R2468" s="69"/>
      <c r="S2468" s="69"/>
      <c r="T2468" s="69"/>
      <c r="U2468" s="69"/>
      <c r="V2468" s="69"/>
      <c r="W2468" s="69"/>
      <c r="X2468" s="69"/>
      <c r="Y2468" s="69"/>
      <c r="Z2468" s="69"/>
      <c r="AA2468" s="69"/>
      <c r="AB2468" s="69"/>
      <c r="AC2468" s="69"/>
      <c r="AD2468" s="69"/>
      <c r="AE2468" s="69"/>
      <c r="AF2468" s="69"/>
      <c r="AG2468" s="69"/>
      <c r="AH2468" s="69"/>
      <c r="AI2468" s="69"/>
      <c r="AJ2468" s="69"/>
      <c r="AK2468" s="69"/>
      <c r="AL2468" s="69"/>
      <c r="AM2468" s="69"/>
      <c r="AN2468" s="69"/>
      <c r="AO2468" s="69"/>
      <c r="AP2468" s="69"/>
      <c r="AQ2468" s="69"/>
      <c r="AR2468" s="69"/>
      <c r="AS2468" s="69"/>
      <c r="AT2468" s="69"/>
      <c r="AU2468" s="69"/>
      <c r="AV2468" s="69"/>
      <c r="AW2468" s="69"/>
      <c r="AX2468" s="69"/>
      <c r="AY2468" s="69"/>
      <c r="AZ2468" s="69"/>
      <c r="BA2468" s="69"/>
      <c r="BB2468" s="69"/>
      <c r="BC2468" s="69"/>
      <c r="BD2468" s="69"/>
      <c r="BE2468" s="69"/>
      <c r="BF2468" s="69"/>
      <c r="BG2468" s="69"/>
      <c r="BH2468" s="69"/>
      <c r="BI2468" s="69"/>
      <c r="BJ2468" s="69"/>
      <c r="BK2468" s="69"/>
      <c r="BL2468" s="69"/>
      <c r="BM2468" s="69"/>
      <c r="BN2468" s="69"/>
      <c r="BO2468" s="69"/>
      <c r="BP2468" s="69"/>
      <c r="BQ2468" s="69"/>
      <c r="BR2468" s="69"/>
      <c r="BS2468" s="69"/>
      <c r="BT2468" s="69"/>
    </row>
    <row r="2469" spans="16:72" ht="12.75">
      <c r="P2469" s="69"/>
      <c r="Q2469" s="69"/>
      <c r="R2469" s="69"/>
      <c r="S2469" s="69"/>
      <c r="T2469" s="69"/>
      <c r="U2469" s="69"/>
      <c r="V2469" s="69"/>
      <c r="W2469" s="69"/>
      <c r="X2469" s="69"/>
      <c r="Y2469" s="69"/>
      <c r="Z2469" s="69"/>
      <c r="AA2469" s="69"/>
      <c r="AB2469" s="69"/>
      <c r="AC2469" s="69"/>
      <c r="AD2469" s="69"/>
      <c r="AE2469" s="69"/>
      <c r="AF2469" s="69"/>
      <c r="AG2469" s="69"/>
      <c r="AH2469" s="69"/>
      <c r="AI2469" s="69"/>
      <c r="AJ2469" s="69"/>
      <c r="AK2469" s="69"/>
      <c r="AL2469" s="69"/>
      <c r="AM2469" s="69"/>
      <c r="AN2469" s="69"/>
      <c r="AO2469" s="69"/>
      <c r="AP2469" s="69"/>
      <c r="AQ2469" s="69"/>
      <c r="AR2469" s="69"/>
      <c r="AS2469" s="69"/>
      <c r="AT2469" s="69"/>
      <c r="AU2469" s="69"/>
      <c r="AV2469" s="69"/>
      <c r="AW2469" s="69"/>
      <c r="AX2469" s="69"/>
      <c r="AY2469" s="69"/>
      <c r="AZ2469" s="69"/>
      <c r="BA2469" s="69"/>
      <c r="BB2469" s="69"/>
      <c r="BC2469" s="69"/>
      <c r="BD2469" s="69"/>
      <c r="BE2469" s="69"/>
      <c r="BF2469" s="69"/>
      <c r="BG2469" s="69"/>
      <c r="BH2469" s="69"/>
      <c r="BI2469" s="69"/>
      <c r="BJ2469" s="69"/>
      <c r="BK2469" s="69"/>
      <c r="BL2469" s="69"/>
      <c r="BM2469" s="69"/>
      <c r="BN2469" s="69"/>
      <c r="BO2469" s="69"/>
      <c r="BP2469" s="69"/>
      <c r="BQ2469" s="69"/>
      <c r="BR2469" s="69"/>
      <c r="BS2469" s="69"/>
      <c r="BT2469" s="69"/>
    </row>
    <row r="2470" spans="16:72" ht="12.75">
      <c r="P2470" s="69"/>
      <c r="Q2470" s="69"/>
      <c r="R2470" s="69"/>
      <c r="S2470" s="69"/>
      <c r="T2470" s="69"/>
      <c r="U2470" s="69"/>
      <c r="V2470" s="69"/>
      <c r="W2470" s="69"/>
      <c r="X2470" s="69"/>
      <c r="Y2470" s="69"/>
      <c r="Z2470" s="69"/>
      <c r="AA2470" s="69"/>
      <c r="AB2470" s="69"/>
      <c r="AC2470" s="69"/>
      <c r="AD2470" s="69"/>
      <c r="AE2470" s="69"/>
      <c r="AF2470" s="69"/>
      <c r="AG2470" s="69"/>
      <c r="AH2470" s="69"/>
      <c r="AI2470" s="69"/>
      <c r="AJ2470" s="69"/>
      <c r="AK2470" s="69"/>
      <c r="AL2470" s="69"/>
      <c r="AM2470" s="69"/>
      <c r="AN2470" s="69"/>
      <c r="AO2470" s="69"/>
      <c r="AP2470" s="69"/>
      <c r="AQ2470" s="69"/>
      <c r="AR2470" s="69"/>
      <c r="AS2470" s="69"/>
      <c r="AT2470" s="69"/>
      <c r="AU2470" s="69"/>
      <c r="AV2470" s="69"/>
      <c r="AW2470" s="69"/>
      <c r="AX2470" s="69"/>
      <c r="AY2470" s="69"/>
      <c r="AZ2470" s="69"/>
      <c r="BA2470" s="69"/>
      <c r="BB2470" s="69"/>
      <c r="BC2470" s="69"/>
      <c r="BD2470" s="69"/>
      <c r="BE2470" s="69"/>
      <c r="BF2470" s="69"/>
      <c r="BG2470" s="69"/>
      <c r="BH2470" s="69"/>
      <c r="BI2470" s="69"/>
      <c r="BJ2470" s="69"/>
      <c r="BK2470" s="69"/>
      <c r="BL2470" s="69"/>
      <c r="BM2470" s="69"/>
      <c r="BN2470" s="69"/>
      <c r="BO2470" s="69"/>
      <c r="BP2470" s="69"/>
      <c r="BQ2470" s="69"/>
      <c r="BR2470" s="69"/>
      <c r="BS2470" s="69"/>
      <c r="BT2470" s="69"/>
    </row>
    <row r="2471" spans="16:72" ht="12.75">
      <c r="P2471" s="69"/>
      <c r="Q2471" s="69"/>
      <c r="R2471" s="69"/>
      <c r="S2471" s="69"/>
      <c r="T2471" s="69"/>
      <c r="U2471" s="69"/>
      <c r="V2471" s="69"/>
      <c r="W2471" s="69"/>
      <c r="X2471" s="69"/>
      <c r="Y2471" s="69"/>
      <c r="Z2471" s="69"/>
      <c r="AA2471" s="69"/>
      <c r="AB2471" s="69"/>
      <c r="AC2471" s="69"/>
      <c r="AD2471" s="69"/>
      <c r="AE2471" s="69"/>
      <c r="AF2471" s="69"/>
      <c r="AG2471" s="69"/>
      <c r="AH2471" s="69"/>
      <c r="AI2471" s="69"/>
      <c r="AJ2471" s="69"/>
      <c r="AK2471" s="69"/>
      <c r="AL2471" s="69"/>
      <c r="AM2471" s="69"/>
      <c r="AN2471" s="69"/>
      <c r="AO2471" s="69"/>
      <c r="AP2471" s="69"/>
      <c r="AQ2471" s="69"/>
      <c r="AR2471" s="69"/>
      <c r="AS2471" s="69"/>
      <c r="AT2471" s="69"/>
      <c r="AU2471" s="69"/>
      <c r="AV2471" s="69"/>
      <c r="AW2471" s="69"/>
      <c r="AX2471" s="69"/>
      <c r="AY2471" s="69"/>
      <c r="AZ2471" s="69"/>
      <c r="BA2471" s="69"/>
      <c r="BB2471" s="69"/>
      <c r="BC2471" s="69"/>
      <c r="BD2471" s="69"/>
      <c r="BE2471" s="69"/>
      <c r="BF2471" s="69"/>
      <c r="BG2471" s="69"/>
      <c r="BH2471" s="69"/>
      <c r="BI2471" s="69"/>
      <c r="BJ2471" s="69"/>
      <c r="BK2471" s="69"/>
      <c r="BL2471" s="69"/>
      <c r="BM2471" s="69"/>
      <c r="BN2471" s="69"/>
      <c r="BO2471" s="69"/>
      <c r="BP2471" s="69"/>
      <c r="BQ2471" s="69"/>
      <c r="BR2471" s="69"/>
      <c r="BS2471" s="69"/>
      <c r="BT2471" s="69"/>
    </row>
    <row r="2472" spans="16:72" ht="12.75">
      <c r="P2472" s="69"/>
      <c r="Q2472" s="69"/>
      <c r="R2472" s="69"/>
      <c r="S2472" s="69"/>
      <c r="T2472" s="69"/>
      <c r="U2472" s="69"/>
      <c r="V2472" s="69"/>
      <c r="W2472" s="69"/>
      <c r="X2472" s="69"/>
      <c r="Y2472" s="69"/>
      <c r="Z2472" s="69"/>
      <c r="AA2472" s="69"/>
      <c r="AB2472" s="69"/>
      <c r="AC2472" s="69"/>
      <c r="AD2472" s="69"/>
      <c r="AE2472" s="69"/>
      <c r="AF2472" s="69"/>
      <c r="AG2472" s="69"/>
      <c r="AH2472" s="69"/>
      <c r="AI2472" s="69"/>
      <c r="AJ2472" s="69"/>
      <c r="AK2472" s="69"/>
      <c r="AL2472" s="69"/>
      <c r="AM2472" s="69"/>
      <c r="AN2472" s="69"/>
      <c r="AO2472" s="69"/>
      <c r="AP2472" s="69"/>
      <c r="AQ2472" s="69"/>
      <c r="AR2472" s="69"/>
      <c r="AS2472" s="69"/>
      <c r="AT2472" s="69"/>
      <c r="AU2472" s="69"/>
      <c r="AV2472" s="69"/>
      <c r="AW2472" s="69"/>
      <c r="AX2472" s="69"/>
      <c r="AY2472" s="69"/>
      <c r="AZ2472" s="69"/>
      <c r="BA2472" s="69"/>
      <c r="BB2472" s="69"/>
      <c r="BC2472" s="69"/>
      <c r="BD2472" s="69"/>
      <c r="BE2472" s="69"/>
      <c r="BF2472" s="69"/>
      <c r="BG2472" s="69"/>
      <c r="BH2472" s="69"/>
      <c r="BI2472" s="69"/>
      <c r="BJ2472" s="69"/>
      <c r="BK2472" s="69"/>
      <c r="BL2472" s="69"/>
      <c r="BM2472" s="69"/>
      <c r="BN2472" s="69"/>
      <c r="BO2472" s="69"/>
      <c r="BP2472" s="69"/>
      <c r="BQ2472" s="69"/>
      <c r="BR2472" s="69"/>
      <c r="BS2472" s="69"/>
      <c r="BT2472" s="69"/>
    </row>
    <row r="2473" spans="16:72" ht="12.75">
      <c r="P2473" s="69"/>
      <c r="Q2473" s="69"/>
      <c r="R2473" s="69"/>
      <c r="S2473" s="69"/>
      <c r="T2473" s="69"/>
      <c r="U2473" s="69"/>
      <c r="V2473" s="69"/>
      <c r="W2473" s="69"/>
      <c r="X2473" s="69"/>
      <c r="Y2473" s="69"/>
      <c r="Z2473" s="69"/>
      <c r="AA2473" s="69"/>
      <c r="AB2473" s="69"/>
      <c r="AC2473" s="69"/>
      <c r="AD2473" s="69"/>
      <c r="AE2473" s="69"/>
      <c r="AF2473" s="69"/>
      <c r="AG2473" s="69"/>
      <c r="AH2473" s="69"/>
      <c r="AI2473" s="69"/>
      <c r="AJ2473" s="69"/>
      <c r="AK2473" s="69"/>
      <c r="AL2473" s="69"/>
      <c r="AM2473" s="69"/>
      <c r="AN2473" s="69"/>
      <c r="AO2473" s="69"/>
      <c r="AP2473" s="69"/>
      <c r="AQ2473" s="69"/>
      <c r="AR2473" s="69"/>
      <c r="AS2473" s="69"/>
      <c r="AT2473" s="69"/>
      <c r="AU2473" s="69"/>
      <c r="AV2473" s="69"/>
      <c r="AW2473" s="69"/>
      <c r="AX2473" s="69"/>
      <c r="AY2473" s="69"/>
      <c r="AZ2473" s="69"/>
      <c r="BA2473" s="69"/>
      <c r="BB2473" s="69"/>
      <c r="BC2473" s="69"/>
      <c r="BD2473" s="69"/>
      <c r="BE2473" s="69"/>
      <c r="BF2473" s="69"/>
      <c r="BG2473" s="69"/>
      <c r="BH2473" s="69"/>
      <c r="BI2473" s="69"/>
      <c r="BJ2473" s="69"/>
      <c r="BK2473" s="69"/>
      <c r="BL2473" s="69"/>
      <c r="BM2473" s="69"/>
      <c r="BN2473" s="69"/>
      <c r="BO2473" s="69"/>
      <c r="BP2473" s="69"/>
      <c r="BQ2473" s="69"/>
      <c r="BR2473" s="69"/>
      <c r="BS2473" s="69"/>
      <c r="BT2473" s="69"/>
    </row>
    <row r="2474" spans="16:72" ht="12.75">
      <c r="P2474" s="69"/>
      <c r="Q2474" s="69"/>
      <c r="R2474" s="69"/>
      <c r="S2474" s="69"/>
      <c r="T2474" s="69"/>
      <c r="U2474" s="69"/>
      <c r="V2474" s="69"/>
      <c r="W2474" s="69"/>
      <c r="X2474" s="69"/>
      <c r="Y2474" s="69"/>
      <c r="Z2474" s="69"/>
      <c r="AA2474" s="69"/>
      <c r="AB2474" s="69"/>
      <c r="AC2474" s="69"/>
      <c r="AD2474" s="69"/>
      <c r="AE2474" s="69"/>
      <c r="AF2474" s="69"/>
      <c r="AG2474" s="69"/>
      <c r="AH2474" s="69"/>
      <c r="AI2474" s="69"/>
      <c r="AJ2474" s="69"/>
      <c r="AK2474" s="69"/>
      <c r="AL2474" s="69"/>
      <c r="AM2474" s="69"/>
      <c r="AN2474" s="69"/>
      <c r="AO2474" s="69"/>
      <c r="AP2474" s="69"/>
      <c r="AQ2474" s="69"/>
      <c r="AR2474" s="69"/>
      <c r="AS2474" s="69"/>
      <c r="AT2474" s="69"/>
      <c r="AU2474" s="69"/>
      <c r="AV2474" s="69"/>
      <c r="AW2474" s="69"/>
      <c r="AX2474" s="69"/>
      <c r="AY2474" s="69"/>
      <c r="AZ2474" s="69"/>
      <c r="BA2474" s="69"/>
      <c r="BB2474" s="69"/>
      <c r="BC2474" s="69"/>
      <c r="BD2474" s="69"/>
      <c r="BE2474" s="69"/>
      <c r="BF2474" s="69"/>
      <c r="BG2474" s="69"/>
      <c r="BH2474" s="69"/>
      <c r="BI2474" s="69"/>
      <c r="BJ2474" s="69"/>
      <c r="BK2474" s="69"/>
      <c r="BL2474" s="69"/>
      <c r="BM2474" s="69"/>
      <c r="BN2474" s="69"/>
      <c r="BO2474" s="69"/>
      <c r="BP2474" s="69"/>
      <c r="BQ2474" s="69"/>
      <c r="BR2474" s="69"/>
      <c r="BS2474" s="69"/>
      <c r="BT2474" s="69"/>
    </row>
    <row r="2475" spans="16:72" ht="12.75"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  <c r="AH2475" s="69"/>
      <c r="AI2475" s="69"/>
      <c r="AJ2475" s="69"/>
      <c r="AK2475" s="69"/>
      <c r="AL2475" s="69"/>
      <c r="AM2475" s="6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69"/>
      <c r="AY2475" s="69"/>
      <c r="AZ2475" s="69"/>
      <c r="BA2475" s="69"/>
      <c r="BB2475" s="69"/>
      <c r="BC2475" s="69"/>
      <c r="BD2475" s="69"/>
      <c r="BE2475" s="69"/>
      <c r="BF2475" s="69"/>
      <c r="BG2475" s="69"/>
      <c r="BH2475" s="69"/>
      <c r="BI2475" s="69"/>
      <c r="BJ2475" s="69"/>
      <c r="BK2475" s="69"/>
      <c r="BL2475" s="69"/>
      <c r="BM2475" s="69"/>
      <c r="BN2475" s="69"/>
      <c r="BO2475" s="69"/>
      <c r="BP2475" s="69"/>
      <c r="BQ2475" s="69"/>
      <c r="BR2475" s="69"/>
      <c r="BS2475" s="69"/>
      <c r="BT2475" s="69"/>
    </row>
    <row r="2476" spans="16:72" ht="12.75"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  <c r="AH2476" s="69"/>
      <c r="AI2476" s="69"/>
      <c r="AJ2476" s="69"/>
      <c r="AK2476" s="69"/>
      <c r="AL2476" s="69"/>
      <c r="AM2476" s="6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69"/>
      <c r="AY2476" s="69"/>
      <c r="AZ2476" s="69"/>
      <c r="BA2476" s="69"/>
      <c r="BB2476" s="69"/>
      <c r="BC2476" s="69"/>
      <c r="BD2476" s="69"/>
      <c r="BE2476" s="69"/>
      <c r="BF2476" s="69"/>
      <c r="BG2476" s="69"/>
      <c r="BH2476" s="69"/>
      <c r="BI2476" s="69"/>
      <c r="BJ2476" s="69"/>
      <c r="BK2476" s="69"/>
      <c r="BL2476" s="69"/>
      <c r="BM2476" s="69"/>
      <c r="BN2476" s="69"/>
      <c r="BO2476" s="69"/>
      <c r="BP2476" s="69"/>
      <c r="BQ2476" s="69"/>
      <c r="BR2476" s="69"/>
      <c r="BS2476" s="69"/>
      <c r="BT2476" s="69"/>
    </row>
    <row r="2477" spans="16:72" ht="12.75">
      <c r="P2477" s="69"/>
      <c r="Q2477" s="69"/>
      <c r="R2477" s="69"/>
      <c r="S2477" s="69"/>
      <c r="T2477" s="69"/>
      <c r="U2477" s="69"/>
      <c r="V2477" s="69"/>
      <c r="W2477" s="69"/>
      <c r="X2477" s="69"/>
      <c r="Y2477" s="69"/>
      <c r="Z2477" s="69"/>
      <c r="AA2477" s="69"/>
      <c r="AB2477" s="69"/>
      <c r="AC2477" s="69"/>
      <c r="AD2477" s="69"/>
      <c r="AE2477" s="69"/>
      <c r="AF2477" s="69"/>
      <c r="AG2477" s="69"/>
      <c r="AH2477" s="69"/>
      <c r="AI2477" s="69"/>
      <c r="AJ2477" s="69"/>
      <c r="AK2477" s="69"/>
      <c r="AL2477" s="69"/>
      <c r="AM2477" s="69"/>
      <c r="AN2477" s="69"/>
      <c r="AO2477" s="69"/>
      <c r="AP2477" s="69"/>
      <c r="AQ2477" s="69"/>
      <c r="AR2477" s="69"/>
      <c r="AS2477" s="69"/>
      <c r="AT2477" s="69"/>
      <c r="AU2477" s="69"/>
      <c r="AV2477" s="69"/>
      <c r="AW2477" s="69"/>
      <c r="AX2477" s="69"/>
      <c r="AY2477" s="69"/>
      <c r="AZ2477" s="69"/>
      <c r="BA2477" s="69"/>
      <c r="BB2477" s="69"/>
      <c r="BC2477" s="69"/>
      <c r="BD2477" s="69"/>
      <c r="BE2477" s="69"/>
      <c r="BF2477" s="69"/>
      <c r="BG2477" s="69"/>
      <c r="BH2477" s="69"/>
      <c r="BI2477" s="69"/>
      <c r="BJ2477" s="69"/>
      <c r="BK2477" s="69"/>
      <c r="BL2477" s="69"/>
      <c r="BM2477" s="69"/>
      <c r="BN2477" s="69"/>
      <c r="BO2477" s="69"/>
      <c r="BP2477" s="69"/>
      <c r="BQ2477" s="69"/>
      <c r="BR2477" s="69"/>
      <c r="BS2477" s="69"/>
      <c r="BT2477" s="69"/>
    </row>
    <row r="2478" spans="16:72" ht="12.75">
      <c r="P2478" s="69"/>
      <c r="Q2478" s="69"/>
      <c r="R2478" s="69"/>
      <c r="S2478" s="69"/>
      <c r="T2478" s="69"/>
      <c r="U2478" s="69"/>
      <c r="V2478" s="69"/>
      <c r="W2478" s="69"/>
      <c r="X2478" s="69"/>
      <c r="Y2478" s="69"/>
      <c r="Z2478" s="69"/>
      <c r="AA2478" s="69"/>
      <c r="AB2478" s="69"/>
      <c r="AC2478" s="69"/>
      <c r="AD2478" s="69"/>
      <c r="AE2478" s="69"/>
      <c r="AF2478" s="69"/>
      <c r="AG2478" s="69"/>
      <c r="AH2478" s="69"/>
      <c r="AI2478" s="69"/>
      <c r="AJ2478" s="69"/>
      <c r="AK2478" s="69"/>
      <c r="AL2478" s="69"/>
      <c r="AM2478" s="69"/>
      <c r="AN2478" s="69"/>
      <c r="AO2478" s="69"/>
      <c r="AP2478" s="69"/>
      <c r="AQ2478" s="69"/>
      <c r="AR2478" s="69"/>
      <c r="AS2478" s="69"/>
      <c r="AT2478" s="69"/>
      <c r="AU2478" s="69"/>
      <c r="AV2478" s="69"/>
      <c r="AW2478" s="69"/>
      <c r="AX2478" s="69"/>
      <c r="AY2478" s="69"/>
      <c r="AZ2478" s="69"/>
      <c r="BA2478" s="69"/>
      <c r="BB2478" s="69"/>
      <c r="BC2478" s="69"/>
      <c r="BD2478" s="69"/>
      <c r="BE2478" s="69"/>
      <c r="BF2478" s="69"/>
      <c r="BG2478" s="69"/>
      <c r="BH2478" s="69"/>
      <c r="BI2478" s="69"/>
      <c r="BJ2478" s="69"/>
      <c r="BK2478" s="69"/>
      <c r="BL2478" s="69"/>
      <c r="BM2478" s="69"/>
      <c r="BN2478" s="69"/>
      <c r="BO2478" s="69"/>
      <c r="BP2478" s="69"/>
      <c r="BQ2478" s="69"/>
      <c r="BR2478" s="69"/>
      <c r="BS2478" s="69"/>
      <c r="BT2478" s="69"/>
    </row>
    <row r="2479" spans="16:72" ht="12.75">
      <c r="P2479" s="69"/>
      <c r="Q2479" s="69"/>
      <c r="R2479" s="69"/>
      <c r="S2479" s="69"/>
      <c r="T2479" s="69"/>
      <c r="U2479" s="69"/>
      <c r="V2479" s="69"/>
      <c r="W2479" s="69"/>
      <c r="X2479" s="69"/>
      <c r="Y2479" s="69"/>
      <c r="Z2479" s="69"/>
      <c r="AA2479" s="69"/>
      <c r="AB2479" s="69"/>
      <c r="AC2479" s="69"/>
      <c r="AD2479" s="69"/>
      <c r="AE2479" s="69"/>
      <c r="AF2479" s="69"/>
      <c r="AG2479" s="69"/>
      <c r="AH2479" s="69"/>
      <c r="AI2479" s="69"/>
      <c r="AJ2479" s="69"/>
      <c r="AK2479" s="69"/>
      <c r="AL2479" s="69"/>
      <c r="AM2479" s="69"/>
      <c r="AN2479" s="69"/>
      <c r="AO2479" s="69"/>
      <c r="AP2479" s="69"/>
      <c r="AQ2479" s="69"/>
      <c r="AR2479" s="69"/>
      <c r="AS2479" s="69"/>
      <c r="AT2479" s="69"/>
      <c r="AU2479" s="69"/>
      <c r="AV2479" s="69"/>
      <c r="AW2479" s="69"/>
      <c r="AX2479" s="69"/>
      <c r="AY2479" s="69"/>
      <c r="AZ2479" s="69"/>
      <c r="BA2479" s="69"/>
      <c r="BB2479" s="69"/>
      <c r="BC2479" s="69"/>
      <c r="BD2479" s="69"/>
      <c r="BE2479" s="69"/>
      <c r="BF2479" s="69"/>
      <c r="BG2479" s="69"/>
      <c r="BH2479" s="69"/>
      <c r="BI2479" s="69"/>
      <c r="BJ2479" s="69"/>
      <c r="BK2479" s="69"/>
      <c r="BL2479" s="69"/>
      <c r="BM2479" s="69"/>
      <c r="BN2479" s="69"/>
      <c r="BO2479" s="69"/>
      <c r="BP2479" s="69"/>
      <c r="BQ2479" s="69"/>
      <c r="BR2479" s="69"/>
      <c r="BS2479" s="69"/>
      <c r="BT2479" s="69"/>
    </row>
    <row r="2480" spans="16:72" ht="12.75">
      <c r="P2480" s="69"/>
      <c r="Q2480" s="69"/>
      <c r="R2480" s="69"/>
      <c r="S2480" s="69"/>
      <c r="T2480" s="69"/>
      <c r="U2480" s="69"/>
      <c r="V2480" s="69"/>
      <c r="W2480" s="69"/>
      <c r="X2480" s="69"/>
      <c r="Y2480" s="69"/>
      <c r="Z2480" s="69"/>
      <c r="AA2480" s="69"/>
      <c r="AB2480" s="69"/>
      <c r="AC2480" s="69"/>
      <c r="AD2480" s="69"/>
      <c r="AE2480" s="69"/>
      <c r="AF2480" s="69"/>
      <c r="AG2480" s="69"/>
      <c r="AH2480" s="69"/>
      <c r="AI2480" s="69"/>
      <c r="AJ2480" s="69"/>
      <c r="AK2480" s="69"/>
      <c r="AL2480" s="69"/>
      <c r="AM2480" s="69"/>
      <c r="AN2480" s="69"/>
      <c r="AO2480" s="69"/>
      <c r="AP2480" s="69"/>
      <c r="AQ2480" s="69"/>
      <c r="AR2480" s="69"/>
      <c r="AS2480" s="69"/>
      <c r="AT2480" s="69"/>
      <c r="AU2480" s="69"/>
      <c r="AV2480" s="69"/>
      <c r="AW2480" s="69"/>
      <c r="AX2480" s="69"/>
      <c r="AY2480" s="69"/>
      <c r="AZ2480" s="69"/>
      <c r="BA2480" s="69"/>
      <c r="BB2480" s="69"/>
      <c r="BC2480" s="69"/>
      <c r="BD2480" s="69"/>
      <c r="BE2480" s="69"/>
      <c r="BF2480" s="69"/>
      <c r="BG2480" s="69"/>
      <c r="BH2480" s="69"/>
      <c r="BI2480" s="69"/>
      <c r="BJ2480" s="69"/>
      <c r="BK2480" s="69"/>
      <c r="BL2480" s="69"/>
      <c r="BM2480" s="69"/>
      <c r="BN2480" s="69"/>
      <c r="BO2480" s="69"/>
      <c r="BP2480" s="69"/>
      <c r="BQ2480" s="69"/>
      <c r="BR2480" s="69"/>
      <c r="BS2480" s="69"/>
      <c r="BT2480" s="69"/>
    </row>
    <row r="2481" spans="16:72" ht="12.75">
      <c r="P2481" s="69"/>
      <c r="Q2481" s="69"/>
      <c r="R2481" s="69"/>
      <c r="S2481" s="69"/>
      <c r="T2481" s="69"/>
      <c r="U2481" s="69"/>
      <c r="V2481" s="69"/>
      <c r="W2481" s="69"/>
      <c r="X2481" s="69"/>
      <c r="Y2481" s="69"/>
      <c r="Z2481" s="69"/>
      <c r="AA2481" s="69"/>
      <c r="AB2481" s="69"/>
      <c r="AC2481" s="69"/>
      <c r="AD2481" s="69"/>
      <c r="AE2481" s="69"/>
      <c r="AF2481" s="69"/>
      <c r="AG2481" s="69"/>
      <c r="AH2481" s="69"/>
      <c r="AI2481" s="69"/>
      <c r="AJ2481" s="69"/>
      <c r="AK2481" s="69"/>
      <c r="AL2481" s="69"/>
      <c r="AM2481" s="69"/>
      <c r="AN2481" s="69"/>
      <c r="AO2481" s="69"/>
      <c r="AP2481" s="69"/>
      <c r="AQ2481" s="69"/>
      <c r="AR2481" s="69"/>
      <c r="AS2481" s="69"/>
      <c r="AT2481" s="69"/>
      <c r="AU2481" s="69"/>
      <c r="AV2481" s="69"/>
      <c r="AW2481" s="69"/>
      <c r="AX2481" s="69"/>
      <c r="AY2481" s="69"/>
      <c r="AZ2481" s="69"/>
      <c r="BA2481" s="69"/>
      <c r="BB2481" s="69"/>
      <c r="BC2481" s="69"/>
      <c r="BD2481" s="69"/>
      <c r="BE2481" s="69"/>
      <c r="BF2481" s="69"/>
      <c r="BG2481" s="69"/>
      <c r="BH2481" s="69"/>
      <c r="BI2481" s="69"/>
      <c r="BJ2481" s="69"/>
      <c r="BK2481" s="69"/>
      <c r="BL2481" s="69"/>
      <c r="BM2481" s="69"/>
      <c r="BN2481" s="69"/>
      <c r="BO2481" s="69"/>
      <c r="BP2481" s="69"/>
      <c r="BQ2481" s="69"/>
      <c r="BR2481" s="69"/>
      <c r="BS2481" s="69"/>
      <c r="BT2481" s="69"/>
    </row>
    <row r="2482" spans="16:72" ht="12.75">
      <c r="P2482" s="69"/>
      <c r="Q2482" s="69"/>
      <c r="R2482" s="69"/>
      <c r="S2482" s="69"/>
      <c r="T2482" s="69"/>
      <c r="U2482" s="69"/>
      <c r="V2482" s="69"/>
      <c r="W2482" s="69"/>
      <c r="X2482" s="69"/>
      <c r="Y2482" s="69"/>
      <c r="Z2482" s="69"/>
      <c r="AA2482" s="69"/>
      <c r="AB2482" s="69"/>
      <c r="AC2482" s="69"/>
      <c r="AD2482" s="69"/>
      <c r="AE2482" s="69"/>
      <c r="AF2482" s="69"/>
      <c r="AG2482" s="69"/>
      <c r="AH2482" s="69"/>
      <c r="AI2482" s="69"/>
      <c r="AJ2482" s="69"/>
      <c r="AK2482" s="69"/>
      <c r="AL2482" s="69"/>
      <c r="AM2482" s="69"/>
      <c r="AN2482" s="69"/>
      <c r="AO2482" s="69"/>
      <c r="AP2482" s="69"/>
      <c r="AQ2482" s="69"/>
      <c r="AR2482" s="69"/>
      <c r="AS2482" s="69"/>
      <c r="AT2482" s="69"/>
      <c r="AU2482" s="69"/>
      <c r="AV2482" s="69"/>
      <c r="AW2482" s="69"/>
      <c r="AX2482" s="69"/>
      <c r="AY2482" s="69"/>
      <c r="AZ2482" s="69"/>
      <c r="BA2482" s="69"/>
      <c r="BB2482" s="69"/>
      <c r="BC2482" s="69"/>
      <c r="BD2482" s="69"/>
      <c r="BE2482" s="69"/>
      <c r="BF2482" s="69"/>
      <c r="BG2482" s="69"/>
      <c r="BH2482" s="69"/>
      <c r="BI2482" s="69"/>
      <c r="BJ2482" s="69"/>
      <c r="BK2482" s="69"/>
      <c r="BL2482" s="69"/>
      <c r="BM2482" s="69"/>
      <c r="BN2482" s="69"/>
      <c r="BO2482" s="69"/>
      <c r="BP2482" s="69"/>
      <c r="BQ2482" s="69"/>
      <c r="BR2482" s="69"/>
      <c r="BS2482" s="69"/>
      <c r="BT2482" s="69"/>
    </row>
    <row r="2483" spans="16:72" ht="12.75">
      <c r="P2483" s="69"/>
      <c r="Q2483" s="69"/>
      <c r="R2483" s="69"/>
      <c r="S2483" s="69"/>
      <c r="T2483" s="69"/>
      <c r="U2483" s="69"/>
      <c r="V2483" s="69"/>
      <c r="W2483" s="69"/>
      <c r="X2483" s="69"/>
      <c r="Y2483" s="69"/>
      <c r="Z2483" s="69"/>
      <c r="AA2483" s="69"/>
      <c r="AB2483" s="69"/>
      <c r="AC2483" s="69"/>
      <c r="AD2483" s="69"/>
      <c r="AE2483" s="69"/>
      <c r="AF2483" s="69"/>
      <c r="AG2483" s="69"/>
      <c r="AH2483" s="69"/>
      <c r="AI2483" s="69"/>
      <c r="AJ2483" s="69"/>
      <c r="AK2483" s="69"/>
      <c r="AL2483" s="69"/>
      <c r="AM2483" s="69"/>
      <c r="AN2483" s="69"/>
      <c r="AO2483" s="69"/>
      <c r="AP2483" s="69"/>
      <c r="AQ2483" s="69"/>
      <c r="AR2483" s="69"/>
      <c r="AS2483" s="69"/>
      <c r="AT2483" s="69"/>
      <c r="AU2483" s="69"/>
      <c r="AV2483" s="69"/>
      <c r="AW2483" s="69"/>
      <c r="AX2483" s="69"/>
      <c r="AY2483" s="69"/>
      <c r="AZ2483" s="69"/>
      <c r="BA2483" s="69"/>
      <c r="BB2483" s="69"/>
      <c r="BC2483" s="69"/>
      <c r="BD2483" s="69"/>
      <c r="BE2483" s="69"/>
      <c r="BF2483" s="69"/>
      <c r="BG2483" s="69"/>
      <c r="BH2483" s="69"/>
      <c r="BI2483" s="69"/>
      <c r="BJ2483" s="69"/>
      <c r="BK2483" s="69"/>
      <c r="BL2483" s="69"/>
      <c r="BM2483" s="69"/>
      <c r="BN2483" s="69"/>
      <c r="BO2483" s="69"/>
      <c r="BP2483" s="69"/>
      <c r="BQ2483" s="69"/>
      <c r="BR2483" s="69"/>
      <c r="BS2483" s="69"/>
      <c r="BT2483" s="69"/>
    </row>
    <row r="2484" spans="16:72" ht="12.75">
      <c r="P2484" s="69"/>
      <c r="Q2484" s="69"/>
      <c r="R2484" s="69"/>
      <c r="S2484" s="69"/>
      <c r="T2484" s="69"/>
      <c r="U2484" s="69"/>
      <c r="V2484" s="69"/>
      <c r="W2484" s="69"/>
      <c r="X2484" s="69"/>
      <c r="Y2484" s="69"/>
      <c r="Z2484" s="69"/>
      <c r="AA2484" s="69"/>
      <c r="AB2484" s="69"/>
      <c r="AC2484" s="69"/>
      <c r="AD2484" s="69"/>
      <c r="AE2484" s="69"/>
      <c r="AF2484" s="69"/>
      <c r="AG2484" s="69"/>
      <c r="AH2484" s="69"/>
      <c r="AI2484" s="69"/>
      <c r="AJ2484" s="69"/>
      <c r="AK2484" s="69"/>
      <c r="AL2484" s="69"/>
      <c r="AM2484" s="69"/>
      <c r="AN2484" s="69"/>
      <c r="AO2484" s="69"/>
      <c r="AP2484" s="69"/>
      <c r="AQ2484" s="69"/>
      <c r="AR2484" s="69"/>
      <c r="AS2484" s="69"/>
      <c r="AT2484" s="69"/>
      <c r="AU2484" s="69"/>
      <c r="AV2484" s="69"/>
      <c r="AW2484" s="69"/>
      <c r="AX2484" s="69"/>
      <c r="AY2484" s="69"/>
      <c r="AZ2484" s="69"/>
      <c r="BA2484" s="69"/>
      <c r="BB2484" s="69"/>
      <c r="BC2484" s="69"/>
      <c r="BD2484" s="69"/>
      <c r="BE2484" s="69"/>
      <c r="BF2484" s="69"/>
      <c r="BG2484" s="69"/>
      <c r="BH2484" s="69"/>
      <c r="BI2484" s="69"/>
      <c r="BJ2484" s="69"/>
      <c r="BK2484" s="69"/>
      <c r="BL2484" s="69"/>
      <c r="BM2484" s="69"/>
      <c r="BN2484" s="69"/>
      <c r="BO2484" s="69"/>
      <c r="BP2484" s="69"/>
      <c r="BQ2484" s="69"/>
      <c r="BR2484" s="69"/>
      <c r="BS2484" s="69"/>
      <c r="BT2484" s="69"/>
    </row>
    <row r="2485" spans="16:72" ht="12.75">
      <c r="P2485" s="69"/>
      <c r="Q2485" s="69"/>
      <c r="R2485" s="69"/>
      <c r="S2485" s="69"/>
      <c r="T2485" s="69"/>
      <c r="U2485" s="69"/>
      <c r="V2485" s="69"/>
      <c r="W2485" s="69"/>
      <c r="X2485" s="69"/>
      <c r="Y2485" s="69"/>
      <c r="Z2485" s="69"/>
      <c r="AA2485" s="69"/>
      <c r="AB2485" s="69"/>
      <c r="AC2485" s="69"/>
      <c r="AD2485" s="69"/>
      <c r="AE2485" s="69"/>
      <c r="AF2485" s="69"/>
      <c r="AG2485" s="69"/>
      <c r="AH2485" s="69"/>
      <c r="AI2485" s="69"/>
      <c r="AJ2485" s="69"/>
      <c r="AK2485" s="69"/>
      <c r="AL2485" s="69"/>
      <c r="AM2485" s="69"/>
      <c r="AN2485" s="69"/>
      <c r="AO2485" s="69"/>
      <c r="AP2485" s="69"/>
      <c r="AQ2485" s="69"/>
      <c r="AR2485" s="69"/>
      <c r="AS2485" s="69"/>
      <c r="AT2485" s="69"/>
      <c r="AU2485" s="69"/>
      <c r="AV2485" s="69"/>
      <c r="AW2485" s="69"/>
      <c r="AX2485" s="69"/>
      <c r="AY2485" s="69"/>
      <c r="AZ2485" s="69"/>
      <c r="BA2485" s="69"/>
      <c r="BB2485" s="69"/>
      <c r="BC2485" s="69"/>
      <c r="BD2485" s="69"/>
      <c r="BE2485" s="69"/>
      <c r="BF2485" s="69"/>
      <c r="BG2485" s="69"/>
      <c r="BH2485" s="69"/>
      <c r="BI2485" s="69"/>
      <c r="BJ2485" s="69"/>
      <c r="BK2485" s="69"/>
      <c r="BL2485" s="69"/>
      <c r="BM2485" s="69"/>
      <c r="BN2485" s="69"/>
      <c r="BO2485" s="69"/>
      <c r="BP2485" s="69"/>
      <c r="BQ2485" s="69"/>
      <c r="BR2485" s="69"/>
      <c r="BS2485" s="69"/>
      <c r="BT2485" s="69"/>
    </row>
    <row r="2486" spans="16:72" ht="12.75">
      <c r="P2486" s="69"/>
      <c r="Q2486" s="69"/>
      <c r="R2486" s="69"/>
      <c r="S2486" s="69"/>
      <c r="T2486" s="69"/>
      <c r="U2486" s="69"/>
      <c r="V2486" s="69"/>
      <c r="W2486" s="69"/>
      <c r="X2486" s="69"/>
      <c r="Y2486" s="69"/>
      <c r="Z2486" s="69"/>
      <c r="AA2486" s="69"/>
      <c r="AB2486" s="69"/>
      <c r="AC2486" s="69"/>
      <c r="AD2486" s="69"/>
      <c r="AE2486" s="69"/>
      <c r="AF2486" s="69"/>
      <c r="AG2486" s="69"/>
      <c r="AH2486" s="69"/>
      <c r="AI2486" s="69"/>
      <c r="AJ2486" s="69"/>
      <c r="AK2486" s="69"/>
      <c r="AL2486" s="69"/>
      <c r="AM2486" s="69"/>
      <c r="AN2486" s="69"/>
      <c r="AO2486" s="69"/>
      <c r="AP2486" s="69"/>
      <c r="AQ2486" s="69"/>
      <c r="AR2486" s="69"/>
      <c r="AS2486" s="69"/>
      <c r="AT2486" s="69"/>
      <c r="AU2486" s="69"/>
      <c r="AV2486" s="69"/>
      <c r="AW2486" s="69"/>
      <c r="AX2486" s="69"/>
      <c r="AY2486" s="69"/>
      <c r="AZ2486" s="69"/>
      <c r="BA2486" s="69"/>
      <c r="BB2486" s="69"/>
      <c r="BC2486" s="69"/>
      <c r="BD2486" s="69"/>
      <c r="BE2486" s="69"/>
      <c r="BF2486" s="69"/>
      <c r="BG2486" s="69"/>
      <c r="BH2486" s="69"/>
      <c r="BI2486" s="69"/>
      <c r="BJ2486" s="69"/>
      <c r="BK2486" s="69"/>
      <c r="BL2486" s="69"/>
      <c r="BM2486" s="69"/>
      <c r="BN2486" s="69"/>
      <c r="BO2486" s="69"/>
      <c r="BP2486" s="69"/>
      <c r="BQ2486" s="69"/>
      <c r="BR2486" s="69"/>
      <c r="BS2486" s="69"/>
      <c r="BT2486" s="69"/>
    </row>
    <row r="2487" spans="16:72" ht="12.75">
      <c r="P2487" s="69"/>
      <c r="Q2487" s="69"/>
      <c r="R2487" s="69"/>
      <c r="S2487" s="69"/>
      <c r="T2487" s="69"/>
      <c r="U2487" s="69"/>
      <c r="V2487" s="69"/>
      <c r="W2487" s="69"/>
      <c r="X2487" s="69"/>
      <c r="Y2487" s="69"/>
      <c r="Z2487" s="69"/>
      <c r="AA2487" s="69"/>
      <c r="AB2487" s="69"/>
      <c r="AC2487" s="69"/>
      <c r="AD2487" s="69"/>
      <c r="AE2487" s="69"/>
      <c r="AF2487" s="69"/>
      <c r="AG2487" s="69"/>
      <c r="AH2487" s="69"/>
      <c r="AI2487" s="69"/>
      <c r="AJ2487" s="69"/>
      <c r="AK2487" s="69"/>
      <c r="AL2487" s="69"/>
      <c r="AM2487" s="69"/>
      <c r="AN2487" s="69"/>
      <c r="AO2487" s="69"/>
      <c r="AP2487" s="69"/>
      <c r="AQ2487" s="69"/>
      <c r="AR2487" s="69"/>
      <c r="AS2487" s="69"/>
      <c r="AT2487" s="69"/>
      <c r="AU2487" s="69"/>
      <c r="AV2487" s="69"/>
      <c r="AW2487" s="69"/>
      <c r="AX2487" s="69"/>
      <c r="AY2487" s="69"/>
      <c r="AZ2487" s="69"/>
      <c r="BA2487" s="69"/>
      <c r="BB2487" s="69"/>
      <c r="BC2487" s="69"/>
      <c r="BD2487" s="69"/>
      <c r="BE2487" s="69"/>
      <c r="BF2487" s="69"/>
      <c r="BG2487" s="69"/>
      <c r="BH2487" s="69"/>
      <c r="BI2487" s="69"/>
      <c r="BJ2487" s="69"/>
      <c r="BK2487" s="69"/>
      <c r="BL2487" s="69"/>
      <c r="BM2487" s="69"/>
      <c r="BN2487" s="69"/>
      <c r="BO2487" s="69"/>
      <c r="BP2487" s="69"/>
      <c r="BQ2487" s="69"/>
      <c r="BR2487" s="69"/>
      <c r="BS2487" s="69"/>
      <c r="BT2487" s="69"/>
    </row>
    <row r="2488" spans="16:72" ht="12.75">
      <c r="P2488" s="69"/>
      <c r="Q2488" s="69"/>
      <c r="R2488" s="69"/>
      <c r="S2488" s="69"/>
      <c r="T2488" s="69"/>
      <c r="U2488" s="69"/>
      <c r="V2488" s="69"/>
      <c r="W2488" s="69"/>
      <c r="X2488" s="69"/>
      <c r="Y2488" s="69"/>
      <c r="Z2488" s="69"/>
      <c r="AA2488" s="69"/>
      <c r="AB2488" s="69"/>
      <c r="AC2488" s="69"/>
      <c r="AD2488" s="69"/>
      <c r="AE2488" s="69"/>
      <c r="AF2488" s="69"/>
      <c r="AG2488" s="69"/>
      <c r="AH2488" s="69"/>
      <c r="AI2488" s="69"/>
      <c r="AJ2488" s="69"/>
      <c r="AK2488" s="69"/>
      <c r="AL2488" s="69"/>
      <c r="AM2488" s="69"/>
      <c r="AN2488" s="69"/>
      <c r="AO2488" s="69"/>
      <c r="AP2488" s="69"/>
      <c r="AQ2488" s="69"/>
      <c r="AR2488" s="69"/>
      <c r="AS2488" s="69"/>
      <c r="AT2488" s="69"/>
      <c r="AU2488" s="69"/>
      <c r="AV2488" s="69"/>
      <c r="AW2488" s="69"/>
      <c r="AX2488" s="69"/>
      <c r="AY2488" s="69"/>
      <c r="AZ2488" s="69"/>
      <c r="BA2488" s="69"/>
      <c r="BB2488" s="69"/>
      <c r="BC2488" s="69"/>
      <c r="BD2488" s="69"/>
      <c r="BE2488" s="69"/>
      <c r="BF2488" s="69"/>
      <c r="BG2488" s="69"/>
      <c r="BH2488" s="69"/>
      <c r="BI2488" s="69"/>
      <c r="BJ2488" s="69"/>
      <c r="BK2488" s="69"/>
      <c r="BL2488" s="69"/>
      <c r="BM2488" s="69"/>
      <c r="BN2488" s="69"/>
      <c r="BO2488" s="69"/>
      <c r="BP2488" s="69"/>
      <c r="BQ2488" s="69"/>
      <c r="BR2488" s="69"/>
      <c r="BS2488" s="69"/>
      <c r="BT2488" s="69"/>
    </row>
    <row r="2489" spans="16:72" ht="12.75">
      <c r="P2489" s="69"/>
      <c r="Q2489" s="69"/>
      <c r="R2489" s="69"/>
      <c r="S2489" s="69"/>
      <c r="T2489" s="69"/>
      <c r="U2489" s="69"/>
      <c r="V2489" s="69"/>
      <c r="W2489" s="69"/>
      <c r="X2489" s="69"/>
      <c r="Y2489" s="69"/>
      <c r="Z2489" s="69"/>
      <c r="AA2489" s="69"/>
      <c r="AB2489" s="69"/>
      <c r="AC2489" s="69"/>
      <c r="AD2489" s="69"/>
      <c r="AE2489" s="69"/>
      <c r="AF2489" s="69"/>
      <c r="AG2489" s="69"/>
      <c r="AH2489" s="69"/>
      <c r="AI2489" s="69"/>
      <c r="AJ2489" s="69"/>
      <c r="AK2489" s="69"/>
      <c r="AL2489" s="69"/>
      <c r="AM2489" s="69"/>
      <c r="AN2489" s="69"/>
      <c r="AO2489" s="69"/>
      <c r="AP2489" s="69"/>
      <c r="AQ2489" s="69"/>
      <c r="AR2489" s="69"/>
      <c r="AS2489" s="69"/>
      <c r="AT2489" s="69"/>
      <c r="AU2489" s="69"/>
      <c r="AV2489" s="69"/>
      <c r="AW2489" s="69"/>
      <c r="AX2489" s="69"/>
      <c r="AY2489" s="69"/>
      <c r="AZ2489" s="69"/>
      <c r="BA2489" s="69"/>
      <c r="BB2489" s="69"/>
      <c r="BC2489" s="69"/>
      <c r="BD2489" s="69"/>
      <c r="BE2489" s="69"/>
      <c r="BF2489" s="69"/>
      <c r="BG2489" s="69"/>
      <c r="BH2489" s="69"/>
      <c r="BI2489" s="69"/>
      <c r="BJ2489" s="69"/>
      <c r="BK2489" s="69"/>
      <c r="BL2489" s="69"/>
      <c r="BM2489" s="69"/>
      <c r="BN2489" s="69"/>
      <c r="BO2489" s="69"/>
      <c r="BP2489" s="69"/>
      <c r="BQ2489" s="69"/>
      <c r="BR2489" s="69"/>
      <c r="BS2489" s="69"/>
      <c r="BT2489" s="69"/>
    </row>
    <row r="2490" spans="16:72" ht="12.75">
      <c r="P2490" s="69"/>
      <c r="Q2490" s="69"/>
      <c r="R2490" s="69"/>
      <c r="S2490" s="69"/>
      <c r="T2490" s="69"/>
      <c r="U2490" s="69"/>
      <c r="V2490" s="69"/>
      <c r="W2490" s="69"/>
      <c r="X2490" s="69"/>
      <c r="Y2490" s="69"/>
      <c r="Z2490" s="69"/>
      <c r="AA2490" s="69"/>
      <c r="AB2490" s="69"/>
      <c r="AC2490" s="69"/>
      <c r="AD2490" s="69"/>
      <c r="AE2490" s="69"/>
      <c r="AF2490" s="69"/>
      <c r="AG2490" s="69"/>
      <c r="AH2490" s="69"/>
      <c r="AI2490" s="69"/>
      <c r="AJ2490" s="69"/>
      <c r="AK2490" s="69"/>
      <c r="AL2490" s="69"/>
      <c r="AM2490" s="69"/>
      <c r="AN2490" s="69"/>
      <c r="AO2490" s="69"/>
      <c r="AP2490" s="69"/>
      <c r="AQ2490" s="69"/>
      <c r="AR2490" s="69"/>
      <c r="AS2490" s="69"/>
      <c r="AT2490" s="69"/>
      <c r="AU2490" s="69"/>
      <c r="AV2490" s="69"/>
      <c r="AW2490" s="69"/>
      <c r="AX2490" s="69"/>
      <c r="AY2490" s="69"/>
      <c r="AZ2490" s="69"/>
      <c r="BA2490" s="69"/>
      <c r="BB2490" s="69"/>
      <c r="BC2490" s="69"/>
      <c r="BD2490" s="69"/>
      <c r="BE2490" s="69"/>
      <c r="BF2490" s="69"/>
      <c r="BG2490" s="69"/>
      <c r="BH2490" s="69"/>
      <c r="BI2490" s="69"/>
      <c r="BJ2490" s="69"/>
      <c r="BK2490" s="69"/>
      <c r="BL2490" s="69"/>
      <c r="BM2490" s="69"/>
      <c r="BN2490" s="69"/>
      <c r="BO2490" s="69"/>
      <c r="BP2490" s="69"/>
      <c r="BQ2490" s="69"/>
      <c r="BR2490" s="69"/>
      <c r="BS2490" s="69"/>
      <c r="BT2490" s="69"/>
    </row>
    <row r="2491" spans="16:72" ht="12.75">
      <c r="P2491" s="69"/>
      <c r="Q2491" s="69"/>
      <c r="R2491" s="69"/>
      <c r="S2491" s="69"/>
      <c r="T2491" s="69"/>
      <c r="U2491" s="69"/>
      <c r="V2491" s="69"/>
      <c r="W2491" s="69"/>
      <c r="X2491" s="69"/>
      <c r="Y2491" s="69"/>
      <c r="Z2491" s="69"/>
      <c r="AA2491" s="69"/>
      <c r="AB2491" s="69"/>
      <c r="AC2491" s="69"/>
      <c r="AD2491" s="69"/>
      <c r="AE2491" s="69"/>
      <c r="AF2491" s="69"/>
      <c r="AG2491" s="69"/>
      <c r="AH2491" s="69"/>
      <c r="AI2491" s="69"/>
      <c r="AJ2491" s="69"/>
      <c r="AK2491" s="69"/>
      <c r="AL2491" s="69"/>
      <c r="AM2491" s="69"/>
      <c r="AN2491" s="69"/>
      <c r="AO2491" s="69"/>
      <c r="AP2491" s="69"/>
      <c r="AQ2491" s="69"/>
      <c r="AR2491" s="69"/>
      <c r="AS2491" s="69"/>
      <c r="AT2491" s="69"/>
      <c r="AU2491" s="69"/>
      <c r="AV2491" s="69"/>
      <c r="AW2491" s="69"/>
      <c r="AX2491" s="69"/>
      <c r="AY2491" s="69"/>
      <c r="AZ2491" s="69"/>
      <c r="BA2491" s="69"/>
      <c r="BB2491" s="69"/>
      <c r="BC2491" s="69"/>
      <c r="BD2491" s="69"/>
      <c r="BE2491" s="69"/>
      <c r="BF2491" s="69"/>
      <c r="BG2491" s="69"/>
      <c r="BH2491" s="69"/>
      <c r="BI2491" s="69"/>
      <c r="BJ2491" s="69"/>
      <c r="BK2491" s="69"/>
      <c r="BL2491" s="69"/>
      <c r="BM2491" s="69"/>
      <c r="BN2491" s="69"/>
      <c r="BO2491" s="69"/>
      <c r="BP2491" s="69"/>
      <c r="BQ2491" s="69"/>
      <c r="BR2491" s="69"/>
      <c r="BS2491" s="69"/>
      <c r="BT2491" s="69"/>
    </row>
    <row r="2492" spans="16:72" ht="12.75">
      <c r="P2492" s="69"/>
      <c r="Q2492" s="69"/>
      <c r="R2492" s="69"/>
      <c r="S2492" s="69"/>
      <c r="T2492" s="69"/>
      <c r="U2492" s="69"/>
      <c r="V2492" s="69"/>
      <c r="W2492" s="69"/>
      <c r="X2492" s="69"/>
      <c r="Y2492" s="69"/>
      <c r="Z2492" s="69"/>
      <c r="AA2492" s="69"/>
      <c r="AB2492" s="69"/>
      <c r="AC2492" s="69"/>
      <c r="AD2492" s="69"/>
      <c r="AE2492" s="69"/>
      <c r="AF2492" s="69"/>
      <c r="AG2492" s="69"/>
      <c r="AH2492" s="69"/>
      <c r="AI2492" s="69"/>
      <c r="AJ2492" s="69"/>
      <c r="AK2492" s="69"/>
      <c r="AL2492" s="69"/>
      <c r="AM2492" s="69"/>
      <c r="AN2492" s="69"/>
      <c r="AO2492" s="69"/>
      <c r="AP2492" s="69"/>
      <c r="AQ2492" s="69"/>
      <c r="AR2492" s="69"/>
      <c r="AS2492" s="69"/>
      <c r="AT2492" s="69"/>
      <c r="AU2492" s="69"/>
      <c r="AV2492" s="69"/>
      <c r="AW2492" s="69"/>
      <c r="AX2492" s="69"/>
      <c r="AY2492" s="69"/>
      <c r="AZ2492" s="69"/>
      <c r="BA2492" s="69"/>
      <c r="BB2492" s="69"/>
      <c r="BC2492" s="69"/>
      <c r="BD2492" s="69"/>
      <c r="BE2492" s="69"/>
      <c r="BF2492" s="69"/>
      <c r="BG2492" s="69"/>
      <c r="BH2492" s="69"/>
      <c r="BI2492" s="69"/>
      <c r="BJ2492" s="69"/>
      <c r="BK2492" s="69"/>
      <c r="BL2492" s="69"/>
      <c r="BM2492" s="69"/>
      <c r="BN2492" s="69"/>
      <c r="BO2492" s="69"/>
      <c r="BP2492" s="69"/>
      <c r="BQ2492" s="69"/>
      <c r="BR2492" s="69"/>
      <c r="BS2492" s="69"/>
      <c r="BT2492" s="69"/>
    </row>
    <row r="2493" spans="16:72" ht="12.75">
      <c r="P2493" s="69"/>
      <c r="Q2493" s="69"/>
      <c r="R2493" s="69"/>
      <c r="S2493" s="69"/>
      <c r="T2493" s="69"/>
      <c r="U2493" s="69"/>
      <c r="V2493" s="69"/>
      <c r="W2493" s="69"/>
      <c r="X2493" s="69"/>
      <c r="Y2493" s="69"/>
      <c r="Z2493" s="69"/>
      <c r="AA2493" s="69"/>
      <c r="AB2493" s="69"/>
      <c r="AC2493" s="69"/>
      <c r="AD2493" s="69"/>
      <c r="AE2493" s="69"/>
      <c r="AF2493" s="69"/>
      <c r="AG2493" s="69"/>
      <c r="AH2493" s="69"/>
      <c r="AI2493" s="69"/>
      <c r="AJ2493" s="69"/>
      <c r="AK2493" s="69"/>
      <c r="AL2493" s="69"/>
      <c r="AM2493" s="69"/>
      <c r="AN2493" s="69"/>
      <c r="AO2493" s="69"/>
      <c r="AP2493" s="69"/>
      <c r="AQ2493" s="69"/>
      <c r="AR2493" s="69"/>
      <c r="AS2493" s="69"/>
      <c r="AT2493" s="69"/>
      <c r="AU2493" s="69"/>
      <c r="AV2493" s="69"/>
      <c r="AW2493" s="69"/>
      <c r="AX2493" s="69"/>
      <c r="AY2493" s="69"/>
      <c r="AZ2493" s="69"/>
      <c r="BA2493" s="69"/>
      <c r="BB2493" s="69"/>
      <c r="BC2493" s="69"/>
      <c r="BD2493" s="69"/>
      <c r="BE2493" s="69"/>
      <c r="BF2493" s="69"/>
      <c r="BG2493" s="69"/>
      <c r="BH2493" s="69"/>
      <c r="BI2493" s="69"/>
      <c r="BJ2493" s="69"/>
      <c r="BK2493" s="69"/>
      <c r="BL2493" s="69"/>
      <c r="BM2493" s="69"/>
      <c r="BN2493" s="69"/>
      <c r="BO2493" s="69"/>
      <c r="BP2493" s="69"/>
      <c r="BQ2493" s="69"/>
      <c r="BR2493" s="69"/>
      <c r="BS2493" s="69"/>
      <c r="BT2493" s="69"/>
    </row>
    <row r="2494" spans="16:72" ht="12.75">
      <c r="P2494" s="69"/>
      <c r="Q2494" s="69"/>
      <c r="R2494" s="69"/>
      <c r="S2494" s="69"/>
      <c r="T2494" s="69"/>
      <c r="U2494" s="69"/>
      <c r="V2494" s="69"/>
      <c r="W2494" s="69"/>
      <c r="X2494" s="69"/>
      <c r="Y2494" s="69"/>
      <c r="Z2494" s="69"/>
      <c r="AA2494" s="69"/>
      <c r="AB2494" s="69"/>
      <c r="AC2494" s="69"/>
      <c r="AD2494" s="69"/>
      <c r="AE2494" s="69"/>
      <c r="AF2494" s="69"/>
      <c r="AG2494" s="69"/>
      <c r="AH2494" s="69"/>
      <c r="AI2494" s="69"/>
      <c r="AJ2494" s="69"/>
      <c r="AK2494" s="69"/>
      <c r="AL2494" s="69"/>
      <c r="AM2494" s="69"/>
      <c r="AN2494" s="69"/>
      <c r="AO2494" s="69"/>
      <c r="AP2494" s="69"/>
      <c r="AQ2494" s="69"/>
      <c r="AR2494" s="69"/>
      <c r="AS2494" s="69"/>
      <c r="AT2494" s="69"/>
      <c r="AU2494" s="69"/>
      <c r="AV2494" s="69"/>
      <c r="AW2494" s="69"/>
      <c r="AX2494" s="69"/>
      <c r="AY2494" s="69"/>
      <c r="AZ2494" s="69"/>
      <c r="BA2494" s="69"/>
      <c r="BB2494" s="69"/>
      <c r="BC2494" s="69"/>
      <c r="BD2494" s="69"/>
      <c r="BE2494" s="69"/>
      <c r="BF2494" s="69"/>
      <c r="BG2494" s="69"/>
      <c r="BH2494" s="69"/>
      <c r="BI2494" s="69"/>
      <c r="BJ2494" s="69"/>
      <c r="BK2494" s="69"/>
      <c r="BL2494" s="69"/>
      <c r="BM2494" s="69"/>
      <c r="BN2494" s="69"/>
      <c r="BO2494" s="69"/>
      <c r="BP2494" s="69"/>
      <c r="BQ2494" s="69"/>
      <c r="BR2494" s="69"/>
      <c r="BS2494" s="69"/>
      <c r="BT2494" s="69"/>
    </row>
    <row r="2495" spans="16:72" ht="12.75">
      <c r="P2495" s="69"/>
      <c r="Q2495" s="69"/>
      <c r="R2495" s="69"/>
      <c r="S2495" s="69"/>
      <c r="T2495" s="69"/>
      <c r="U2495" s="69"/>
      <c r="V2495" s="69"/>
      <c r="W2495" s="69"/>
      <c r="X2495" s="69"/>
      <c r="Y2495" s="69"/>
      <c r="Z2495" s="69"/>
      <c r="AA2495" s="69"/>
      <c r="AB2495" s="69"/>
      <c r="AC2495" s="69"/>
      <c r="AD2495" s="69"/>
      <c r="AE2495" s="69"/>
      <c r="AF2495" s="69"/>
      <c r="AG2495" s="69"/>
      <c r="AH2495" s="69"/>
      <c r="AI2495" s="69"/>
      <c r="AJ2495" s="69"/>
      <c r="AK2495" s="69"/>
      <c r="AL2495" s="69"/>
      <c r="AM2495" s="69"/>
      <c r="AN2495" s="69"/>
      <c r="AO2495" s="69"/>
      <c r="AP2495" s="69"/>
      <c r="AQ2495" s="69"/>
      <c r="AR2495" s="69"/>
      <c r="AS2495" s="69"/>
      <c r="AT2495" s="69"/>
      <c r="AU2495" s="69"/>
      <c r="AV2495" s="69"/>
      <c r="AW2495" s="69"/>
      <c r="AX2495" s="69"/>
      <c r="AY2495" s="69"/>
      <c r="AZ2495" s="69"/>
      <c r="BA2495" s="69"/>
      <c r="BB2495" s="69"/>
      <c r="BC2495" s="69"/>
      <c r="BD2495" s="69"/>
      <c r="BE2495" s="69"/>
      <c r="BF2495" s="69"/>
      <c r="BG2495" s="69"/>
      <c r="BH2495" s="69"/>
      <c r="BI2495" s="69"/>
      <c r="BJ2495" s="69"/>
      <c r="BK2495" s="69"/>
      <c r="BL2495" s="69"/>
      <c r="BM2495" s="69"/>
      <c r="BN2495" s="69"/>
      <c r="BO2495" s="69"/>
      <c r="BP2495" s="69"/>
      <c r="BQ2495" s="69"/>
      <c r="BR2495" s="69"/>
      <c r="BS2495" s="69"/>
      <c r="BT2495" s="69"/>
    </row>
    <row r="2496" spans="16:72" ht="12.75">
      <c r="P2496" s="69"/>
      <c r="Q2496" s="69"/>
      <c r="R2496" s="69"/>
      <c r="S2496" s="69"/>
      <c r="T2496" s="69"/>
      <c r="U2496" s="69"/>
      <c r="V2496" s="69"/>
      <c r="W2496" s="69"/>
      <c r="X2496" s="69"/>
      <c r="Y2496" s="69"/>
      <c r="Z2496" s="69"/>
      <c r="AA2496" s="69"/>
      <c r="AB2496" s="69"/>
      <c r="AC2496" s="69"/>
      <c r="AD2496" s="69"/>
      <c r="AE2496" s="69"/>
      <c r="AF2496" s="69"/>
      <c r="AG2496" s="69"/>
      <c r="AH2496" s="69"/>
      <c r="AI2496" s="69"/>
      <c r="AJ2496" s="69"/>
      <c r="AK2496" s="69"/>
      <c r="AL2496" s="69"/>
      <c r="AM2496" s="69"/>
      <c r="AN2496" s="69"/>
      <c r="AO2496" s="69"/>
      <c r="AP2496" s="69"/>
      <c r="AQ2496" s="69"/>
      <c r="AR2496" s="69"/>
      <c r="AS2496" s="69"/>
      <c r="AT2496" s="69"/>
      <c r="AU2496" s="69"/>
      <c r="AV2496" s="69"/>
      <c r="AW2496" s="69"/>
      <c r="AX2496" s="69"/>
      <c r="AY2496" s="69"/>
      <c r="AZ2496" s="69"/>
      <c r="BA2496" s="69"/>
      <c r="BB2496" s="69"/>
      <c r="BC2496" s="69"/>
      <c r="BD2496" s="69"/>
      <c r="BE2496" s="69"/>
      <c r="BF2496" s="69"/>
      <c r="BG2496" s="69"/>
      <c r="BH2496" s="69"/>
      <c r="BI2496" s="69"/>
      <c r="BJ2496" s="69"/>
      <c r="BK2496" s="69"/>
      <c r="BL2496" s="69"/>
      <c r="BM2496" s="69"/>
      <c r="BN2496" s="69"/>
      <c r="BO2496" s="69"/>
      <c r="BP2496" s="69"/>
      <c r="BQ2496" s="69"/>
      <c r="BR2496" s="69"/>
      <c r="BS2496" s="69"/>
      <c r="BT2496" s="69"/>
    </row>
    <row r="2497" spans="16:72" ht="12.75">
      <c r="P2497" s="69"/>
      <c r="Q2497" s="69"/>
      <c r="R2497" s="69"/>
      <c r="S2497" s="69"/>
      <c r="T2497" s="69"/>
      <c r="U2497" s="69"/>
      <c r="V2497" s="69"/>
      <c r="W2497" s="69"/>
      <c r="X2497" s="69"/>
      <c r="Y2497" s="69"/>
      <c r="Z2497" s="69"/>
      <c r="AA2497" s="69"/>
      <c r="AB2497" s="69"/>
      <c r="AC2497" s="69"/>
      <c r="AD2497" s="69"/>
      <c r="AE2497" s="69"/>
      <c r="AF2497" s="69"/>
      <c r="AG2497" s="69"/>
      <c r="AH2497" s="69"/>
      <c r="AI2497" s="69"/>
      <c r="AJ2497" s="69"/>
      <c r="AK2497" s="69"/>
      <c r="AL2497" s="69"/>
      <c r="AM2497" s="69"/>
      <c r="AN2497" s="69"/>
      <c r="AO2497" s="69"/>
      <c r="AP2497" s="69"/>
      <c r="AQ2497" s="69"/>
      <c r="AR2497" s="69"/>
      <c r="AS2497" s="69"/>
      <c r="AT2497" s="69"/>
      <c r="AU2497" s="69"/>
      <c r="AV2497" s="69"/>
      <c r="AW2497" s="69"/>
      <c r="AX2497" s="69"/>
      <c r="AY2497" s="69"/>
      <c r="AZ2497" s="69"/>
      <c r="BA2497" s="69"/>
      <c r="BB2497" s="69"/>
      <c r="BC2497" s="69"/>
      <c r="BD2497" s="69"/>
      <c r="BE2497" s="69"/>
      <c r="BF2497" s="69"/>
      <c r="BG2497" s="69"/>
      <c r="BH2497" s="69"/>
      <c r="BI2497" s="69"/>
      <c r="BJ2497" s="69"/>
      <c r="BK2497" s="69"/>
      <c r="BL2497" s="69"/>
      <c r="BM2497" s="69"/>
      <c r="BN2497" s="69"/>
      <c r="BO2497" s="69"/>
      <c r="BP2497" s="69"/>
      <c r="BQ2497" s="69"/>
      <c r="BR2497" s="69"/>
      <c r="BS2497" s="69"/>
      <c r="BT2497" s="69"/>
    </row>
    <row r="2498" spans="16:72" ht="12.75">
      <c r="P2498" s="69"/>
      <c r="Q2498" s="69"/>
      <c r="R2498" s="69"/>
      <c r="S2498" s="69"/>
      <c r="T2498" s="69"/>
      <c r="U2498" s="69"/>
      <c r="V2498" s="69"/>
      <c r="W2498" s="69"/>
      <c r="X2498" s="69"/>
      <c r="Y2498" s="69"/>
      <c r="Z2498" s="69"/>
      <c r="AA2498" s="69"/>
      <c r="AB2498" s="69"/>
      <c r="AC2498" s="69"/>
      <c r="AD2498" s="69"/>
      <c r="AE2498" s="69"/>
      <c r="AF2498" s="69"/>
      <c r="AG2498" s="69"/>
      <c r="AH2498" s="69"/>
      <c r="AI2498" s="69"/>
      <c r="AJ2498" s="69"/>
      <c r="AK2498" s="69"/>
      <c r="AL2498" s="69"/>
      <c r="AM2498" s="69"/>
      <c r="AN2498" s="69"/>
      <c r="AO2498" s="69"/>
      <c r="AP2498" s="69"/>
      <c r="AQ2498" s="69"/>
      <c r="AR2498" s="69"/>
      <c r="AS2498" s="69"/>
      <c r="AT2498" s="69"/>
      <c r="AU2498" s="69"/>
      <c r="AV2498" s="69"/>
      <c r="AW2498" s="69"/>
      <c r="AX2498" s="69"/>
      <c r="AY2498" s="69"/>
      <c r="AZ2498" s="69"/>
      <c r="BA2498" s="69"/>
      <c r="BB2498" s="69"/>
      <c r="BC2498" s="69"/>
      <c r="BD2498" s="69"/>
      <c r="BE2498" s="69"/>
      <c r="BF2498" s="69"/>
      <c r="BG2498" s="69"/>
      <c r="BH2498" s="69"/>
      <c r="BI2498" s="69"/>
      <c r="BJ2498" s="69"/>
      <c r="BK2498" s="69"/>
      <c r="BL2498" s="69"/>
      <c r="BM2498" s="69"/>
      <c r="BN2498" s="69"/>
      <c r="BO2498" s="69"/>
      <c r="BP2498" s="69"/>
      <c r="BQ2498" s="69"/>
      <c r="BR2498" s="69"/>
      <c r="BS2498" s="69"/>
      <c r="BT2498" s="69"/>
    </row>
    <row r="2499" spans="16:72" ht="12.75">
      <c r="P2499" s="69"/>
      <c r="Q2499" s="69"/>
      <c r="R2499" s="69"/>
      <c r="S2499" s="69"/>
      <c r="T2499" s="69"/>
      <c r="U2499" s="69"/>
      <c r="V2499" s="69"/>
      <c r="W2499" s="69"/>
      <c r="X2499" s="69"/>
      <c r="Y2499" s="69"/>
      <c r="Z2499" s="69"/>
      <c r="AA2499" s="69"/>
      <c r="AB2499" s="69"/>
      <c r="AC2499" s="69"/>
      <c r="AD2499" s="69"/>
      <c r="AE2499" s="69"/>
      <c r="AF2499" s="69"/>
      <c r="AG2499" s="69"/>
      <c r="AH2499" s="69"/>
      <c r="AI2499" s="69"/>
      <c r="AJ2499" s="69"/>
      <c r="AK2499" s="69"/>
      <c r="AL2499" s="69"/>
      <c r="AM2499" s="69"/>
      <c r="AN2499" s="69"/>
      <c r="AO2499" s="69"/>
      <c r="AP2499" s="69"/>
      <c r="AQ2499" s="69"/>
      <c r="AR2499" s="69"/>
      <c r="AS2499" s="69"/>
      <c r="AT2499" s="69"/>
      <c r="AU2499" s="69"/>
      <c r="AV2499" s="69"/>
      <c r="AW2499" s="69"/>
      <c r="AX2499" s="69"/>
      <c r="AY2499" s="69"/>
      <c r="AZ2499" s="69"/>
      <c r="BA2499" s="69"/>
      <c r="BB2499" s="69"/>
      <c r="BC2499" s="69"/>
      <c r="BD2499" s="69"/>
      <c r="BE2499" s="69"/>
      <c r="BF2499" s="69"/>
      <c r="BG2499" s="69"/>
      <c r="BH2499" s="69"/>
      <c r="BI2499" s="69"/>
      <c r="BJ2499" s="69"/>
      <c r="BK2499" s="69"/>
      <c r="BL2499" s="69"/>
      <c r="BM2499" s="69"/>
      <c r="BN2499" s="69"/>
      <c r="BO2499" s="69"/>
      <c r="BP2499" s="69"/>
      <c r="BQ2499" s="69"/>
      <c r="BR2499" s="69"/>
      <c r="BS2499" s="69"/>
      <c r="BT2499" s="69"/>
    </row>
    <row r="2500" spans="16:72" ht="12.75">
      <c r="P2500" s="69"/>
      <c r="Q2500" s="69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  <c r="AH2500" s="69"/>
      <c r="AI2500" s="69"/>
      <c r="AJ2500" s="69"/>
      <c r="AK2500" s="69"/>
      <c r="AL2500" s="69"/>
      <c r="AM2500" s="69"/>
      <c r="AN2500" s="69"/>
      <c r="AO2500" s="69"/>
      <c r="AP2500" s="69"/>
      <c r="AQ2500" s="69"/>
      <c r="AR2500" s="69"/>
      <c r="AS2500" s="69"/>
      <c r="AT2500" s="69"/>
      <c r="AU2500" s="69"/>
      <c r="AV2500" s="69"/>
      <c r="AW2500" s="69"/>
      <c r="AX2500" s="69"/>
      <c r="AY2500" s="69"/>
      <c r="AZ2500" s="69"/>
      <c r="BA2500" s="69"/>
      <c r="BB2500" s="69"/>
      <c r="BC2500" s="69"/>
      <c r="BD2500" s="69"/>
      <c r="BE2500" s="69"/>
      <c r="BF2500" s="69"/>
      <c r="BG2500" s="69"/>
      <c r="BH2500" s="69"/>
      <c r="BI2500" s="69"/>
      <c r="BJ2500" s="69"/>
      <c r="BK2500" s="69"/>
      <c r="BL2500" s="69"/>
      <c r="BM2500" s="69"/>
      <c r="BN2500" s="69"/>
      <c r="BO2500" s="69"/>
      <c r="BP2500" s="69"/>
      <c r="BQ2500" s="69"/>
      <c r="BR2500" s="69"/>
      <c r="BS2500" s="69"/>
      <c r="BT2500" s="69"/>
    </row>
    <row r="2501" spans="16:72" ht="12.75">
      <c r="P2501" s="69"/>
      <c r="Q2501" s="69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  <c r="AH2501" s="69"/>
      <c r="AI2501" s="69"/>
      <c r="AJ2501" s="69"/>
      <c r="AK2501" s="69"/>
      <c r="AL2501" s="69"/>
      <c r="AM2501" s="69"/>
      <c r="AN2501" s="69"/>
      <c r="AO2501" s="69"/>
      <c r="AP2501" s="69"/>
      <c r="AQ2501" s="69"/>
      <c r="AR2501" s="69"/>
      <c r="AS2501" s="69"/>
      <c r="AT2501" s="69"/>
      <c r="AU2501" s="69"/>
      <c r="AV2501" s="69"/>
      <c r="AW2501" s="69"/>
      <c r="AX2501" s="69"/>
      <c r="AY2501" s="69"/>
      <c r="AZ2501" s="69"/>
      <c r="BA2501" s="69"/>
      <c r="BB2501" s="69"/>
      <c r="BC2501" s="69"/>
      <c r="BD2501" s="69"/>
      <c r="BE2501" s="69"/>
      <c r="BF2501" s="69"/>
      <c r="BG2501" s="69"/>
      <c r="BH2501" s="69"/>
      <c r="BI2501" s="69"/>
      <c r="BJ2501" s="69"/>
      <c r="BK2501" s="69"/>
      <c r="BL2501" s="69"/>
      <c r="BM2501" s="69"/>
      <c r="BN2501" s="69"/>
      <c r="BO2501" s="69"/>
      <c r="BP2501" s="69"/>
      <c r="BQ2501" s="69"/>
      <c r="BR2501" s="69"/>
      <c r="BS2501" s="69"/>
      <c r="BT2501" s="69"/>
    </row>
    <row r="2502" spans="16:72" ht="12.75">
      <c r="P2502" s="69"/>
      <c r="Q2502" s="69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  <c r="AH2502" s="69"/>
      <c r="AI2502" s="69"/>
      <c r="AJ2502" s="69"/>
      <c r="AK2502" s="69"/>
      <c r="AL2502" s="69"/>
      <c r="AM2502" s="69"/>
      <c r="AN2502" s="69"/>
      <c r="AO2502" s="69"/>
      <c r="AP2502" s="69"/>
      <c r="AQ2502" s="69"/>
      <c r="AR2502" s="69"/>
      <c r="AS2502" s="69"/>
      <c r="AT2502" s="69"/>
      <c r="AU2502" s="69"/>
      <c r="AV2502" s="69"/>
      <c r="AW2502" s="69"/>
      <c r="AX2502" s="69"/>
      <c r="AY2502" s="69"/>
      <c r="AZ2502" s="69"/>
      <c r="BA2502" s="69"/>
      <c r="BB2502" s="69"/>
      <c r="BC2502" s="69"/>
      <c r="BD2502" s="69"/>
      <c r="BE2502" s="69"/>
      <c r="BF2502" s="69"/>
      <c r="BG2502" s="69"/>
      <c r="BH2502" s="69"/>
      <c r="BI2502" s="69"/>
      <c r="BJ2502" s="69"/>
      <c r="BK2502" s="69"/>
      <c r="BL2502" s="69"/>
      <c r="BM2502" s="69"/>
      <c r="BN2502" s="69"/>
      <c r="BO2502" s="69"/>
      <c r="BP2502" s="69"/>
      <c r="BQ2502" s="69"/>
      <c r="BR2502" s="69"/>
      <c r="BS2502" s="69"/>
      <c r="BT2502" s="69"/>
    </row>
    <row r="2503" spans="16:72" ht="12.75">
      <c r="P2503" s="69"/>
      <c r="Q2503" s="69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  <c r="AH2503" s="69"/>
      <c r="AI2503" s="69"/>
      <c r="AJ2503" s="69"/>
      <c r="AK2503" s="69"/>
      <c r="AL2503" s="69"/>
      <c r="AM2503" s="69"/>
      <c r="AN2503" s="69"/>
      <c r="AO2503" s="69"/>
      <c r="AP2503" s="69"/>
      <c r="AQ2503" s="69"/>
      <c r="AR2503" s="69"/>
      <c r="AS2503" s="69"/>
      <c r="AT2503" s="69"/>
      <c r="AU2503" s="69"/>
      <c r="AV2503" s="69"/>
      <c r="AW2503" s="69"/>
      <c r="AX2503" s="69"/>
      <c r="AY2503" s="69"/>
      <c r="AZ2503" s="69"/>
      <c r="BA2503" s="69"/>
      <c r="BB2503" s="69"/>
      <c r="BC2503" s="69"/>
      <c r="BD2503" s="69"/>
      <c r="BE2503" s="69"/>
      <c r="BF2503" s="69"/>
      <c r="BG2503" s="69"/>
      <c r="BH2503" s="69"/>
      <c r="BI2503" s="69"/>
      <c r="BJ2503" s="69"/>
      <c r="BK2503" s="69"/>
      <c r="BL2503" s="69"/>
      <c r="BM2503" s="69"/>
      <c r="BN2503" s="69"/>
      <c r="BO2503" s="69"/>
      <c r="BP2503" s="69"/>
      <c r="BQ2503" s="69"/>
      <c r="BR2503" s="69"/>
      <c r="BS2503" s="69"/>
      <c r="BT2503" s="69"/>
    </row>
    <row r="2504" spans="16:72" ht="12.75">
      <c r="P2504" s="69"/>
      <c r="Q2504" s="69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  <c r="AH2504" s="69"/>
      <c r="AI2504" s="69"/>
      <c r="AJ2504" s="69"/>
      <c r="AK2504" s="69"/>
      <c r="AL2504" s="69"/>
      <c r="AM2504" s="69"/>
      <c r="AN2504" s="69"/>
      <c r="AO2504" s="69"/>
      <c r="AP2504" s="69"/>
      <c r="AQ2504" s="69"/>
      <c r="AR2504" s="69"/>
      <c r="AS2504" s="69"/>
      <c r="AT2504" s="69"/>
      <c r="AU2504" s="69"/>
      <c r="AV2504" s="69"/>
      <c r="AW2504" s="69"/>
      <c r="AX2504" s="69"/>
      <c r="AY2504" s="69"/>
      <c r="AZ2504" s="69"/>
      <c r="BA2504" s="69"/>
      <c r="BB2504" s="69"/>
      <c r="BC2504" s="69"/>
      <c r="BD2504" s="69"/>
      <c r="BE2504" s="69"/>
      <c r="BF2504" s="69"/>
      <c r="BG2504" s="69"/>
      <c r="BH2504" s="69"/>
      <c r="BI2504" s="69"/>
      <c r="BJ2504" s="69"/>
      <c r="BK2504" s="69"/>
      <c r="BL2504" s="69"/>
      <c r="BM2504" s="69"/>
      <c r="BN2504" s="69"/>
      <c r="BO2504" s="69"/>
      <c r="BP2504" s="69"/>
      <c r="BQ2504" s="69"/>
      <c r="BR2504" s="69"/>
      <c r="BS2504" s="69"/>
      <c r="BT2504" s="69"/>
    </row>
    <row r="2505" spans="16:72" ht="12.75">
      <c r="P2505" s="69"/>
      <c r="Q2505" s="69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  <c r="AH2505" s="69"/>
      <c r="AI2505" s="69"/>
      <c r="AJ2505" s="69"/>
      <c r="AK2505" s="69"/>
      <c r="AL2505" s="69"/>
      <c r="AM2505" s="69"/>
      <c r="AN2505" s="69"/>
      <c r="AO2505" s="69"/>
      <c r="AP2505" s="69"/>
      <c r="AQ2505" s="69"/>
      <c r="AR2505" s="69"/>
      <c r="AS2505" s="69"/>
      <c r="AT2505" s="69"/>
      <c r="AU2505" s="69"/>
      <c r="AV2505" s="69"/>
      <c r="AW2505" s="69"/>
      <c r="AX2505" s="69"/>
      <c r="AY2505" s="69"/>
      <c r="AZ2505" s="69"/>
      <c r="BA2505" s="69"/>
      <c r="BB2505" s="69"/>
      <c r="BC2505" s="69"/>
      <c r="BD2505" s="69"/>
      <c r="BE2505" s="69"/>
      <c r="BF2505" s="69"/>
      <c r="BG2505" s="69"/>
      <c r="BH2505" s="69"/>
      <c r="BI2505" s="69"/>
      <c r="BJ2505" s="69"/>
      <c r="BK2505" s="69"/>
      <c r="BL2505" s="69"/>
      <c r="BM2505" s="69"/>
      <c r="BN2505" s="69"/>
      <c r="BO2505" s="69"/>
      <c r="BP2505" s="69"/>
      <c r="BQ2505" s="69"/>
      <c r="BR2505" s="69"/>
      <c r="BS2505" s="69"/>
      <c r="BT2505" s="69"/>
    </row>
    <row r="2506" spans="16:72" ht="12.75"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  <c r="AL2506" s="69"/>
      <c r="AM2506" s="6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69"/>
      <c r="AY2506" s="69"/>
      <c r="AZ2506" s="69"/>
      <c r="BA2506" s="69"/>
      <c r="BB2506" s="69"/>
      <c r="BC2506" s="69"/>
      <c r="BD2506" s="69"/>
      <c r="BE2506" s="69"/>
      <c r="BF2506" s="69"/>
      <c r="BG2506" s="69"/>
      <c r="BH2506" s="69"/>
      <c r="BI2506" s="69"/>
      <c r="BJ2506" s="69"/>
      <c r="BK2506" s="69"/>
      <c r="BL2506" s="69"/>
      <c r="BM2506" s="69"/>
      <c r="BN2506" s="69"/>
      <c r="BO2506" s="69"/>
      <c r="BP2506" s="69"/>
      <c r="BQ2506" s="69"/>
      <c r="BR2506" s="69"/>
      <c r="BS2506" s="69"/>
      <c r="BT2506" s="69"/>
    </row>
    <row r="2507" spans="16:72" ht="12.75">
      <c r="P2507" s="69"/>
      <c r="Q2507" s="69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  <c r="AH2507" s="69"/>
      <c r="AI2507" s="69"/>
      <c r="AJ2507" s="69"/>
      <c r="AK2507" s="69"/>
      <c r="AL2507" s="69"/>
      <c r="AM2507" s="69"/>
      <c r="AN2507" s="69"/>
      <c r="AO2507" s="69"/>
      <c r="AP2507" s="69"/>
      <c r="AQ2507" s="69"/>
      <c r="AR2507" s="69"/>
      <c r="AS2507" s="69"/>
      <c r="AT2507" s="69"/>
      <c r="AU2507" s="69"/>
      <c r="AV2507" s="69"/>
      <c r="AW2507" s="69"/>
      <c r="AX2507" s="69"/>
      <c r="AY2507" s="69"/>
      <c r="AZ2507" s="69"/>
      <c r="BA2507" s="69"/>
      <c r="BB2507" s="69"/>
      <c r="BC2507" s="69"/>
      <c r="BD2507" s="69"/>
      <c r="BE2507" s="69"/>
      <c r="BF2507" s="69"/>
      <c r="BG2507" s="69"/>
      <c r="BH2507" s="69"/>
      <c r="BI2507" s="69"/>
      <c r="BJ2507" s="69"/>
      <c r="BK2507" s="69"/>
      <c r="BL2507" s="69"/>
      <c r="BM2507" s="69"/>
      <c r="BN2507" s="69"/>
      <c r="BO2507" s="69"/>
      <c r="BP2507" s="69"/>
      <c r="BQ2507" s="69"/>
      <c r="BR2507" s="69"/>
      <c r="BS2507" s="69"/>
      <c r="BT2507" s="69"/>
    </row>
    <row r="2508" spans="16:72" ht="12.75">
      <c r="P2508" s="69"/>
      <c r="Q2508" s="69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  <c r="AH2508" s="69"/>
      <c r="AI2508" s="69"/>
      <c r="AJ2508" s="69"/>
      <c r="AK2508" s="69"/>
      <c r="AL2508" s="69"/>
      <c r="AM2508" s="69"/>
      <c r="AN2508" s="69"/>
      <c r="AO2508" s="69"/>
      <c r="AP2508" s="69"/>
      <c r="AQ2508" s="69"/>
      <c r="AR2508" s="69"/>
      <c r="AS2508" s="69"/>
      <c r="AT2508" s="69"/>
      <c r="AU2508" s="69"/>
      <c r="AV2508" s="69"/>
      <c r="AW2508" s="69"/>
      <c r="AX2508" s="69"/>
      <c r="AY2508" s="69"/>
      <c r="AZ2508" s="69"/>
      <c r="BA2508" s="69"/>
      <c r="BB2508" s="69"/>
      <c r="BC2508" s="69"/>
      <c r="BD2508" s="69"/>
      <c r="BE2508" s="69"/>
      <c r="BF2508" s="69"/>
      <c r="BG2508" s="69"/>
      <c r="BH2508" s="69"/>
      <c r="BI2508" s="69"/>
      <c r="BJ2508" s="69"/>
      <c r="BK2508" s="69"/>
      <c r="BL2508" s="69"/>
      <c r="BM2508" s="69"/>
      <c r="BN2508" s="69"/>
      <c r="BO2508" s="69"/>
      <c r="BP2508" s="69"/>
      <c r="BQ2508" s="69"/>
      <c r="BR2508" s="69"/>
      <c r="BS2508" s="69"/>
      <c r="BT2508" s="69"/>
    </row>
    <row r="2509" spans="16:72" ht="12.75">
      <c r="P2509" s="69"/>
      <c r="Q2509" s="69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  <c r="AH2509" s="69"/>
      <c r="AI2509" s="69"/>
      <c r="AJ2509" s="69"/>
      <c r="AK2509" s="69"/>
      <c r="AL2509" s="69"/>
      <c r="AM2509" s="69"/>
      <c r="AN2509" s="69"/>
      <c r="AO2509" s="69"/>
      <c r="AP2509" s="69"/>
      <c r="AQ2509" s="69"/>
      <c r="AR2509" s="69"/>
      <c r="AS2509" s="69"/>
      <c r="AT2509" s="69"/>
      <c r="AU2509" s="69"/>
      <c r="AV2509" s="69"/>
      <c r="AW2509" s="69"/>
      <c r="AX2509" s="69"/>
      <c r="AY2509" s="69"/>
      <c r="AZ2509" s="69"/>
      <c r="BA2509" s="69"/>
      <c r="BB2509" s="69"/>
      <c r="BC2509" s="69"/>
      <c r="BD2509" s="69"/>
      <c r="BE2509" s="69"/>
      <c r="BF2509" s="69"/>
      <c r="BG2509" s="69"/>
      <c r="BH2509" s="69"/>
      <c r="BI2509" s="69"/>
      <c r="BJ2509" s="69"/>
      <c r="BK2509" s="69"/>
      <c r="BL2509" s="69"/>
      <c r="BM2509" s="69"/>
      <c r="BN2509" s="69"/>
      <c r="BO2509" s="69"/>
      <c r="BP2509" s="69"/>
      <c r="BQ2509" s="69"/>
      <c r="BR2509" s="69"/>
      <c r="BS2509" s="69"/>
      <c r="BT2509" s="69"/>
    </row>
    <row r="2510" spans="16:72" ht="12.75">
      <c r="P2510" s="69"/>
      <c r="Q2510" s="69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  <c r="AH2510" s="69"/>
      <c r="AI2510" s="69"/>
      <c r="AJ2510" s="69"/>
      <c r="AK2510" s="69"/>
      <c r="AL2510" s="69"/>
      <c r="AM2510" s="69"/>
      <c r="AN2510" s="69"/>
      <c r="AO2510" s="69"/>
      <c r="AP2510" s="69"/>
      <c r="AQ2510" s="69"/>
      <c r="AR2510" s="69"/>
      <c r="AS2510" s="69"/>
      <c r="AT2510" s="69"/>
      <c r="AU2510" s="69"/>
      <c r="AV2510" s="69"/>
      <c r="AW2510" s="69"/>
      <c r="AX2510" s="69"/>
      <c r="AY2510" s="69"/>
      <c r="AZ2510" s="69"/>
      <c r="BA2510" s="69"/>
      <c r="BB2510" s="69"/>
      <c r="BC2510" s="69"/>
      <c r="BD2510" s="69"/>
      <c r="BE2510" s="69"/>
      <c r="BF2510" s="69"/>
      <c r="BG2510" s="69"/>
      <c r="BH2510" s="69"/>
      <c r="BI2510" s="69"/>
      <c r="BJ2510" s="69"/>
      <c r="BK2510" s="69"/>
      <c r="BL2510" s="69"/>
      <c r="BM2510" s="69"/>
      <c r="BN2510" s="69"/>
      <c r="BO2510" s="69"/>
      <c r="BP2510" s="69"/>
      <c r="BQ2510" s="69"/>
      <c r="BR2510" s="69"/>
      <c r="BS2510" s="69"/>
      <c r="BT2510" s="69"/>
    </row>
    <row r="2511" spans="16:72" ht="12.75">
      <c r="P2511" s="69"/>
      <c r="Q2511" s="69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  <c r="AH2511" s="69"/>
      <c r="AI2511" s="69"/>
      <c r="AJ2511" s="69"/>
      <c r="AK2511" s="69"/>
      <c r="AL2511" s="69"/>
      <c r="AM2511" s="69"/>
      <c r="AN2511" s="69"/>
      <c r="AO2511" s="69"/>
      <c r="AP2511" s="69"/>
      <c r="AQ2511" s="69"/>
      <c r="AR2511" s="69"/>
      <c r="AS2511" s="69"/>
      <c r="AT2511" s="69"/>
      <c r="AU2511" s="69"/>
      <c r="AV2511" s="69"/>
      <c r="AW2511" s="69"/>
      <c r="AX2511" s="69"/>
      <c r="AY2511" s="69"/>
      <c r="AZ2511" s="69"/>
      <c r="BA2511" s="69"/>
      <c r="BB2511" s="69"/>
      <c r="BC2511" s="69"/>
      <c r="BD2511" s="69"/>
      <c r="BE2511" s="69"/>
      <c r="BF2511" s="69"/>
      <c r="BG2511" s="69"/>
      <c r="BH2511" s="69"/>
      <c r="BI2511" s="69"/>
      <c r="BJ2511" s="69"/>
      <c r="BK2511" s="69"/>
      <c r="BL2511" s="69"/>
      <c r="BM2511" s="69"/>
      <c r="BN2511" s="69"/>
      <c r="BO2511" s="69"/>
      <c r="BP2511" s="69"/>
      <c r="BQ2511" s="69"/>
      <c r="BR2511" s="69"/>
      <c r="BS2511" s="69"/>
      <c r="BT2511" s="69"/>
    </row>
    <row r="2512" spans="16:72" ht="12.75">
      <c r="P2512" s="69"/>
      <c r="Q2512" s="69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  <c r="AH2512" s="69"/>
      <c r="AI2512" s="69"/>
      <c r="AJ2512" s="69"/>
      <c r="AK2512" s="69"/>
      <c r="AL2512" s="69"/>
      <c r="AM2512" s="69"/>
      <c r="AN2512" s="69"/>
      <c r="AO2512" s="69"/>
      <c r="AP2512" s="69"/>
      <c r="AQ2512" s="69"/>
      <c r="AR2512" s="69"/>
      <c r="AS2512" s="69"/>
      <c r="AT2512" s="69"/>
      <c r="AU2512" s="69"/>
      <c r="AV2512" s="69"/>
      <c r="AW2512" s="69"/>
      <c r="AX2512" s="69"/>
      <c r="AY2512" s="69"/>
      <c r="AZ2512" s="69"/>
      <c r="BA2512" s="69"/>
      <c r="BB2512" s="69"/>
      <c r="BC2512" s="69"/>
      <c r="BD2512" s="69"/>
      <c r="BE2512" s="69"/>
      <c r="BF2512" s="69"/>
      <c r="BG2512" s="69"/>
      <c r="BH2512" s="69"/>
      <c r="BI2512" s="69"/>
      <c r="BJ2512" s="69"/>
      <c r="BK2512" s="69"/>
      <c r="BL2512" s="69"/>
      <c r="BM2512" s="69"/>
      <c r="BN2512" s="69"/>
      <c r="BO2512" s="69"/>
      <c r="BP2512" s="69"/>
      <c r="BQ2512" s="69"/>
      <c r="BR2512" s="69"/>
      <c r="BS2512" s="69"/>
      <c r="BT2512" s="69"/>
    </row>
    <row r="2513" spans="16:72" ht="12.75">
      <c r="P2513" s="69"/>
      <c r="Q2513" s="69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  <c r="AH2513" s="69"/>
      <c r="AI2513" s="69"/>
      <c r="AJ2513" s="69"/>
      <c r="AK2513" s="69"/>
      <c r="AL2513" s="69"/>
      <c r="AM2513" s="69"/>
      <c r="AN2513" s="69"/>
      <c r="AO2513" s="69"/>
      <c r="AP2513" s="69"/>
      <c r="AQ2513" s="69"/>
      <c r="AR2513" s="69"/>
      <c r="AS2513" s="69"/>
      <c r="AT2513" s="69"/>
      <c r="AU2513" s="69"/>
      <c r="AV2513" s="69"/>
      <c r="AW2513" s="69"/>
      <c r="AX2513" s="69"/>
      <c r="AY2513" s="69"/>
      <c r="AZ2513" s="69"/>
      <c r="BA2513" s="69"/>
      <c r="BB2513" s="69"/>
      <c r="BC2513" s="69"/>
      <c r="BD2513" s="69"/>
      <c r="BE2513" s="69"/>
      <c r="BF2513" s="69"/>
      <c r="BG2513" s="69"/>
      <c r="BH2513" s="69"/>
      <c r="BI2513" s="69"/>
      <c r="BJ2513" s="69"/>
      <c r="BK2513" s="69"/>
      <c r="BL2513" s="69"/>
      <c r="BM2513" s="69"/>
      <c r="BN2513" s="69"/>
      <c r="BO2513" s="69"/>
      <c r="BP2513" s="69"/>
      <c r="BQ2513" s="69"/>
      <c r="BR2513" s="69"/>
      <c r="BS2513" s="69"/>
      <c r="BT2513" s="69"/>
    </row>
    <row r="2514" spans="16:72" ht="12.75">
      <c r="P2514" s="69"/>
      <c r="Q2514" s="69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  <c r="AH2514" s="69"/>
      <c r="AI2514" s="69"/>
      <c r="AJ2514" s="69"/>
      <c r="AK2514" s="69"/>
      <c r="AL2514" s="69"/>
      <c r="AM2514" s="69"/>
      <c r="AN2514" s="69"/>
      <c r="AO2514" s="69"/>
      <c r="AP2514" s="69"/>
      <c r="AQ2514" s="69"/>
      <c r="AR2514" s="69"/>
      <c r="AS2514" s="69"/>
      <c r="AT2514" s="69"/>
      <c r="AU2514" s="69"/>
      <c r="AV2514" s="69"/>
      <c r="AW2514" s="69"/>
      <c r="AX2514" s="69"/>
      <c r="AY2514" s="69"/>
      <c r="AZ2514" s="69"/>
      <c r="BA2514" s="69"/>
      <c r="BB2514" s="69"/>
      <c r="BC2514" s="69"/>
      <c r="BD2514" s="69"/>
      <c r="BE2514" s="69"/>
      <c r="BF2514" s="69"/>
      <c r="BG2514" s="69"/>
      <c r="BH2514" s="69"/>
      <c r="BI2514" s="69"/>
      <c r="BJ2514" s="69"/>
      <c r="BK2514" s="69"/>
      <c r="BL2514" s="69"/>
      <c r="BM2514" s="69"/>
      <c r="BN2514" s="69"/>
      <c r="BO2514" s="69"/>
      <c r="BP2514" s="69"/>
      <c r="BQ2514" s="69"/>
      <c r="BR2514" s="69"/>
      <c r="BS2514" s="69"/>
      <c r="BT2514" s="69"/>
    </row>
    <row r="2515" spans="16:72" ht="12.75">
      <c r="P2515" s="69"/>
      <c r="Q2515" s="69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  <c r="AH2515" s="69"/>
      <c r="AI2515" s="69"/>
      <c r="AJ2515" s="69"/>
      <c r="AK2515" s="69"/>
      <c r="AL2515" s="69"/>
      <c r="AM2515" s="69"/>
      <c r="AN2515" s="69"/>
      <c r="AO2515" s="69"/>
      <c r="AP2515" s="69"/>
      <c r="AQ2515" s="69"/>
      <c r="AR2515" s="69"/>
      <c r="AS2515" s="69"/>
      <c r="AT2515" s="69"/>
      <c r="AU2515" s="69"/>
      <c r="AV2515" s="69"/>
      <c r="AW2515" s="69"/>
      <c r="AX2515" s="69"/>
      <c r="AY2515" s="69"/>
      <c r="AZ2515" s="69"/>
      <c r="BA2515" s="69"/>
      <c r="BB2515" s="69"/>
      <c r="BC2515" s="69"/>
      <c r="BD2515" s="69"/>
      <c r="BE2515" s="69"/>
      <c r="BF2515" s="69"/>
      <c r="BG2515" s="69"/>
      <c r="BH2515" s="69"/>
      <c r="BI2515" s="69"/>
      <c r="BJ2515" s="69"/>
      <c r="BK2515" s="69"/>
      <c r="BL2515" s="69"/>
      <c r="BM2515" s="69"/>
      <c r="BN2515" s="69"/>
      <c r="BO2515" s="69"/>
      <c r="BP2515" s="69"/>
      <c r="BQ2515" s="69"/>
      <c r="BR2515" s="69"/>
      <c r="BS2515" s="69"/>
      <c r="BT2515" s="69"/>
    </row>
    <row r="2516" spans="16:72" ht="12.75">
      <c r="P2516" s="69"/>
      <c r="Q2516" s="69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  <c r="AH2516" s="69"/>
      <c r="AI2516" s="69"/>
      <c r="AJ2516" s="69"/>
      <c r="AK2516" s="69"/>
      <c r="AL2516" s="69"/>
      <c r="AM2516" s="69"/>
      <c r="AN2516" s="69"/>
      <c r="AO2516" s="69"/>
      <c r="AP2516" s="69"/>
      <c r="AQ2516" s="69"/>
      <c r="AR2516" s="69"/>
      <c r="AS2516" s="69"/>
      <c r="AT2516" s="69"/>
      <c r="AU2516" s="69"/>
      <c r="AV2516" s="69"/>
      <c r="AW2516" s="69"/>
      <c r="AX2516" s="69"/>
      <c r="AY2516" s="69"/>
      <c r="AZ2516" s="69"/>
      <c r="BA2516" s="69"/>
      <c r="BB2516" s="69"/>
      <c r="BC2516" s="69"/>
      <c r="BD2516" s="69"/>
      <c r="BE2516" s="69"/>
      <c r="BF2516" s="69"/>
      <c r="BG2516" s="69"/>
      <c r="BH2516" s="69"/>
      <c r="BI2516" s="69"/>
      <c r="BJ2516" s="69"/>
      <c r="BK2516" s="69"/>
      <c r="BL2516" s="69"/>
      <c r="BM2516" s="69"/>
      <c r="BN2516" s="69"/>
      <c r="BO2516" s="69"/>
      <c r="BP2516" s="69"/>
      <c r="BQ2516" s="69"/>
      <c r="BR2516" s="69"/>
      <c r="BS2516" s="69"/>
      <c r="BT2516" s="69"/>
    </row>
    <row r="2517" spans="16:72" ht="12.75">
      <c r="P2517" s="69"/>
      <c r="Q2517" s="69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  <c r="AH2517" s="69"/>
      <c r="AI2517" s="69"/>
      <c r="AJ2517" s="69"/>
      <c r="AK2517" s="69"/>
      <c r="AL2517" s="69"/>
      <c r="AM2517" s="69"/>
      <c r="AN2517" s="69"/>
      <c r="AO2517" s="69"/>
      <c r="AP2517" s="69"/>
      <c r="AQ2517" s="69"/>
      <c r="AR2517" s="69"/>
      <c r="AS2517" s="69"/>
      <c r="AT2517" s="69"/>
      <c r="AU2517" s="69"/>
      <c r="AV2517" s="69"/>
      <c r="AW2517" s="69"/>
      <c r="AX2517" s="69"/>
      <c r="AY2517" s="69"/>
      <c r="AZ2517" s="69"/>
      <c r="BA2517" s="69"/>
      <c r="BB2517" s="69"/>
      <c r="BC2517" s="69"/>
      <c r="BD2517" s="69"/>
      <c r="BE2517" s="69"/>
      <c r="BF2517" s="69"/>
      <c r="BG2517" s="69"/>
      <c r="BH2517" s="69"/>
      <c r="BI2517" s="69"/>
      <c r="BJ2517" s="69"/>
      <c r="BK2517" s="69"/>
      <c r="BL2517" s="69"/>
      <c r="BM2517" s="69"/>
      <c r="BN2517" s="69"/>
      <c r="BO2517" s="69"/>
      <c r="BP2517" s="69"/>
      <c r="BQ2517" s="69"/>
      <c r="BR2517" s="69"/>
      <c r="BS2517" s="69"/>
      <c r="BT2517" s="69"/>
    </row>
    <row r="2518" spans="16:72" ht="12.75">
      <c r="P2518" s="69"/>
      <c r="Q2518" s="69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  <c r="AH2518" s="69"/>
      <c r="AI2518" s="69"/>
      <c r="AJ2518" s="69"/>
      <c r="AK2518" s="69"/>
      <c r="AL2518" s="69"/>
      <c r="AM2518" s="69"/>
      <c r="AN2518" s="69"/>
      <c r="AO2518" s="69"/>
      <c r="AP2518" s="69"/>
      <c r="AQ2518" s="69"/>
      <c r="AR2518" s="69"/>
      <c r="AS2518" s="69"/>
      <c r="AT2518" s="69"/>
      <c r="AU2518" s="69"/>
      <c r="AV2518" s="69"/>
      <c r="AW2518" s="69"/>
      <c r="AX2518" s="69"/>
      <c r="AY2518" s="69"/>
      <c r="AZ2518" s="69"/>
      <c r="BA2518" s="69"/>
      <c r="BB2518" s="69"/>
      <c r="BC2518" s="69"/>
      <c r="BD2518" s="69"/>
      <c r="BE2518" s="69"/>
      <c r="BF2518" s="69"/>
      <c r="BG2518" s="69"/>
      <c r="BH2518" s="69"/>
      <c r="BI2518" s="69"/>
      <c r="BJ2518" s="69"/>
      <c r="BK2518" s="69"/>
      <c r="BL2518" s="69"/>
      <c r="BM2518" s="69"/>
      <c r="BN2518" s="69"/>
      <c r="BO2518" s="69"/>
      <c r="BP2518" s="69"/>
      <c r="BQ2518" s="69"/>
      <c r="BR2518" s="69"/>
      <c r="BS2518" s="69"/>
      <c r="BT2518" s="69"/>
    </row>
    <row r="2519" spans="16:72" ht="12.75">
      <c r="P2519" s="69"/>
      <c r="Q2519" s="69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  <c r="AH2519" s="69"/>
      <c r="AI2519" s="69"/>
      <c r="AJ2519" s="69"/>
      <c r="AK2519" s="69"/>
      <c r="AL2519" s="69"/>
      <c r="AM2519" s="69"/>
      <c r="AN2519" s="69"/>
      <c r="AO2519" s="69"/>
      <c r="AP2519" s="69"/>
      <c r="AQ2519" s="69"/>
      <c r="AR2519" s="69"/>
      <c r="AS2519" s="69"/>
      <c r="AT2519" s="69"/>
      <c r="AU2519" s="69"/>
      <c r="AV2519" s="69"/>
      <c r="AW2519" s="69"/>
      <c r="AX2519" s="69"/>
      <c r="AY2519" s="69"/>
      <c r="AZ2519" s="69"/>
      <c r="BA2519" s="69"/>
      <c r="BB2519" s="69"/>
      <c r="BC2519" s="69"/>
      <c r="BD2519" s="69"/>
      <c r="BE2519" s="69"/>
      <c r="BF2519" s="69"/>
      <c r="BG2519" s="69"/>
      <c r="BH2519" s="69"/>
      <c r="BI2519" s="69"/>
      <c r="BJ2519" s="69"/>
      <c r="BK2519" s="69"/>
      <c r="BL2519" s="69"/>
      <c r="BM2519" s="69"/>
      <c r="BN2519" s="69"/>
      <c r="BO2519" s="69"/>
      <c r="BP2519" s="69"/>
      <c r="BQ2519" s="69"/>
      <c r="BR2519" s="69"/>
      <c r="BS2519" s="69"/>
      <c r="BT2519" s="69"/>
    </row>
    <row r="2520" spans="16:72" ht="12.75">
      <c r="P2520" s="69"/>
      <c r="Q2520" s="69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  <c r="AH2520" s="69"/>
      <c r="AI2520" s="69"/>
      <c r="AJ2520" s="69"/>
      <c r="AK2520" s="69"/>
      <c r="AL2520" s="69"/>
      <c r="AM2520" s="69"/>
      <c r="AN2520" s="69"/>
      <c r="AO2520" s="69"/>
      <c r="AP2520" s="69"/>
      <c r="AQ2520" s="69"/>
      <c r="AR2520" s="69"/>
      <c r="AS2520" s="69"/>
      <c r="AT2520" s="69"/>
      <c r="AU2520" s="69"/>
      <c r="AV2520" s="69"/>
      <c r="AW2520" s="69"/>
      <c r="AX2520" s="69"/>
      <c r="AY2520" s="69"/>
      <c r="AZ2520" s="69"/>
      <c r="BA2520" s="69"/>
      <c r="BB2520" s="69"/>
      <c r="BC2520" s="69"/>
      <c r="BD2520" s="69"/>
      <c r="BE2520" s="69"/>
      <c r="BF2520" s="69"/>
      <c r="BG2520" s="69"/>
      <c r="BH2520" s="69"/>
      <c r="BI2520" s="69"/>
      <c r="BJ2520" s="69"/>
      <c r="BK2520" s="69"/>
      <c r="BL2520" s="69"/>
      <c r="BM2520" s="69"/>
      <c r="BN2520" s="69"/>
      <c r="BO2520" s="69"/>
      <c r="BP2520" s="69"/>
      <c r="BQ2520" s="69"/>
      <c r="BR2520" s="69"/>
      <c r="BS2520" s="69"/>
      <c r="BT2520" s="69"/>
    </row>
    <row r="2521" spans="16:72" ht="12.75">
      <c r="P2521" s="69"/>
      <c r="Q2521" s="69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  <c r="AH2521" s="69"/>
      <c r="AI2521" s="69"/>
      <c r="AJ2521" s="69"/>
      <c r="AK2521" s="69"/>
      <c r="AL2521" s="69"/>
      <c r="AM2521" s="69"/>
      <c r="AN2521" s="69"/>
      <c r="AO2521" s="69"/>
      <c r="AP2521" s="69"/>
      <c r="AQ2521" s="69"/>
      <c r="AR2521" s="69"/>
      <c r="AS2521" s="69"/>
      <c r="AT2521" s="69"/>
      <c r="AU2521" s="69"/>
      <c r="AV2521" s="69"/>
      <c r="AW2521" s="69"/>
      <c r="AX2521" s="69"/>
      <c r="AY2521" s="69"/>
      <c r="AZ2521" s="69"/>
      <c r="BA2521" s="69"/>
      <c r="BB2521" s="69"/>
      <c r="BC2521" s="69"/>
      <c r="BD2521" s="69"/>
      <c r="BE2521" s="69"/>
      <c r="BF2521" s="69"/>
      <c r="BG2521" s="69"/>
      <c r="BH2521" s="69"/>
      <c r="BI2521" s="69"/>
      <c r="BJ2521" s="69"/>
      <c r="BK2521" s="69"/>
      <c r="BL2521" s="69"/>
      <c r="BM2521" s="69"/>
      <c r="BN2521" s="69"/>
      <c r="BO2521" s="69"/>
      <c r="BP2521" s="69"/>
      <c r="BQ2521" s="69"/>
      <c r="BR2521" s="69"/>
      <c r="BS2521" s="69"/>
      <c r="BT2521" s="69"/>
    </row>
    <row r="2522" spans="16:72" ht="12.75">
      <c r="P2522" s="69"/>
      <c r="Q2522" s="69"/>
      <c r="R2522" s="69"/>
      <c r="S2522" s="69"/>
      <c r="T2522" s="69"/>
      <c r="U2522" s="69"/>
      <c r="V2522" s="69"/>
      <c r="W2522" s="69"/>
      <c r="X2522" s="69"/>
      <c r="Y2522" s="69"/>
      <c r="Z2522" s="69"/>
      <c r="AA2522" s="69"/>
      <c r="AB2522" s="69"/>
      <c r="AC2522" s="69"/>
      <c r="AD2522" s="69"/>
      <c r="AE2522" s="69"/>
      <c r="AF2522" s="69"/>
      <c r="AG2522" s="69"/>
      <c r="AH2522" s="69"/>
      <c r="AI2522" s="69"/>
      <c r="AJ2522" s="69"/>
      <c r="AK2522" s="69"/>
      <c r="AL2522" s="69"/>
      <c r="AM2522" s="69"/>
      <c r="AN2522" s="69"/>
      <c r="AO2522" s="69"/>
      <c r="AP2522" s="69"/>
      <c r="AQ2522" s="69"/>
      <c r="AR2522" s="69"/>
      <c r="AS2522" s="69"/>
      <c r="AT2522" s="69"/>
      <c r="AU2522" s="69"/>
      <c r="AV2522" s="69"/>
      <c r="AW2522" s="69"/>
      <c r="AX2522" s="69"/>
      <c r="AY2522" s="69"/>
      <c r="AZ2522" s="69"/>
      <c r="BA2522" s="69"/>
      <c r="BB2522" s="69"/>
      <c r="BC2522" s="69"/>
      <c r="BD2522" s="69"/>
      <c r="BE2522" s="69"/>
      <c r="BF2522" s="69"/>
      <c r="BG2522" s="69"/>
      <c r="BH2522" s="69"/>
      <c r="BI2522" s="69"/>
      <c r="BJ2522" s="69"/>
      <c r="BK2522" s="69"/>
      <c r="BL2522" s="69"/>
      <c r="BM2522" s="69"/>
      <c r="BN2522" s="69"/>
      <c r="BO2522" s="69"/>
      <c r="BP2522" s="69"/>
      <c r="BQ2522" s="69"/>
      <c r="BR2522" s="69"/>
      <c r="BS2522" s="69"/>
      <c r="BT2522" s="69"/>
    </row>
    <row r="2523" spans="16:72" ht="12.75">
      <c r="P2523" s="69"/>
      <c r="Q2523" s="69"/>
      <c r="R2523" s="69"/>
      <c r="S2523" s="69"/>
      <c r="T2523" s="69"/>
      <c r="U2523" s="69"/>
      <c r="V2523" s="69"/>
      <c r="W2523" s="69"/>
      <c r="X2523" s="69"/>
      <c r="Y2523" s="69"/>
      <c r="Z2523" s="69"/>
      <c r="AA2523" s="69"/>
      <c r="AB2523" s="69"/>
      <c r="AC2523" s="69"/>
      <c r="AD2523" s="69"/>
      <c r="AE2523" s="69"/>
      <c r="AF2523" s="69"/>
      <c r="AG2523" s="69"/>
      <c r="AH2523" s="69"/>
      <c r="AI2523" s="69"/>
      <c r="AJ2523" s="69"/>
      <c r="AK2523" s="69"/>
      <c r="AL2523" s="69"/>
      <c r="AM2523" s="69"/>
      <c r="AN2523" s="69"/>
      <c r="AO2523" s="69"/>
      <c r="AP2523" s="69"/>
      <c r="AQ2523" s="69"/>
      <c r="AR2523" s="69"/>
      <c r="AS2523" s="69"/>
      <c r="AT2523" s="69"/>
      <c r="AU2523" s="69"/>
      <c r="AV2523" s="69"/>
      <c r="AW2523" s="69"/>
      <c r="AX2523" s="69"/>
      <c r="AY2523" s="69"/>
      <c r="AZ2523" s="69"/>
      <c r="BA2523" s="69"/>
      <c r="BB2523" s="69"/>
      <c r="BC2523" s="69"/>
      <c r="BD2523" s="69"/>
      <c r="BE2523" s="69"/>
      <c r="BF2523" s="69"/>
      <c r="BG2523" s="69"/>
      <c r="BH2523" s="69"/>
      <c r="BI2523" s="69"/>
      <c r="BJ2523" s="69"/>
      <c r="BK2523" s="69"/>
      <c r="BL2523" s="69"/>
      <c r="BM2523" s="69"/>
      <c r="BN2523" s="69"/>
      <c r="BO2523" s="69"/>
      <c r="BP2523" s="69"/>
      <c r="BQ2523" s="69"/>
      <c r="BR2523" s="69"/>
      <c r="BS2523" s="69"/>
      <c r="BT2523" s="69"/>
    </row>
    <row r="2524" spans="16:72" ht="12.75">
      <c r="P2524" s="69"/>
      <c r="Q2524" s="69"/>
      <c r="R2524" s="69"/>
      <c r="S2524" s="69"/>
      <c r="T2524" s="69"/>
      <c r="U2524" s="69"/>
      <c r="V2524" s="69"/>
      <c r="W2524" s="69"/>
      <c r="X2524" s="69"/>
      <c r="Y2524" s="69"/>
      <c r="Z2524" s="69"/>
      <c r="AA2524" s="69"/>
      <c r="AB2524" s="69"/>
      <c r="AC2524" s="69"/>
      <c r="AD2524" s="69"/>
      <c r="AE2524" s="69"/>
      <c r="AF2524" s="69"/>
      <c r="AG2524" s="69"/>
      <c r="AH2524" s="69"/>
      <c r="AI2524" s="69"/>
      <c r="AJ2524" s="69"/>
      <c r="AK2524" s="69"/>
      <c r="AL2524" s="69"/>
      <c r="AM2524" s="69"/>
      <c r="AN2524" s="69"/>
      <c r="AO2524" s="69"/>
      <c r="AP2524" s="69"/>
      <c r="AQ2524" s="69"/>
      <c r="AR2524" s="69"/>
      <c r="AS2524" s="69"/>
      <c r="AT2524" s="69"/>
      <c r="AU2524" s="69"/>
      <c r="AV2524" s="69"/>
      <c r="AW2524" s="69"/>
      <c r="AX2524" s="69"/>
      <c r="AY2524" s="69"/>
      <c r="AZ2524" s="69"/>
      <c r="BA2524" s="69"/>
      <c r="BB2524" s="69"/>
      <c r="BC2524" s="69"/>
      <c r="BD2524" s="69"/>
      <c r="BE2524" s="69"/>
      <c r="BF2524" s="69"/>
      <c r="BG2524" s="69"/>
      <c r="BH2524" s="69"/>
      <c r="BI2524" s="69"/>
      <c r="BJ2524" s="69"/>
      <c r="BK2524" s="69"/>
      <c r="BL2524" s="69"/>
      <c r="BM2524" s="69"/>
      <c r="BN2524" s="69"/>
      <c r="BO2524" s="69"/>
      <c r="BP2524" s="69"/>
      <c r="BQ2524" s="69"/>
      <c r="BR2524" s="69"/>
      <c r="BS2524" s="69"/>
      <c r="BT2524" s="69"/>
    </row>
    <row r="2525" spans="16:72" ht="12.75">
      <c r="P2525" s="69"/>
      <c r="Q2525" s="69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  <c r="AH2525" s="69"/>
      <c r="AI2525" s="69"/>
      <c r="AJ2525" s="69"/>
      <c r="AK2525" s="69"/>
      <c r="AL2525" s="69"/>
      <c r="AM2525" s="69"/>
      <c r="AN2525" s="69"/>
      <c r="AO2525" s="69"/>
      <c r="AP2525" s="69"/>
      <c r="AQ2525" s="69"/>
      <c r="AR2525" s="69"/>
      <c r="AS2525" s="69"/>
      <c r="AT2525" s="69"/>
      <c r="AU2525" s="69"/>
      <c r="AV2525" s="69"/>
      <c r="AW2525" s="69"/>
      <c r="AX2525" s="69"/>
      <c r="AY2525" s="69"/>
      <c r="AZ2525" s="69"/>
      <c r="BA2525" s="69"/>
      <c r="BB2525" s="69"/>
      <c r="BC2525" s="69"/>
      <c r="BD2525" s="69"/>
      <c r="BE2525" s="69"/>
      <c r="BF2525" s="69"/>
      <c r="BG2525" s="69"/>
      <c r="BH2525" s="69"/>
      <c r="BI2525" s="69"/>
      <c r="BJ2525" s="69"/>
      <c r="BK2525" s="69"/>
      <c r="BL2525" s="69"/>
      <c r="BM2525" s="69"/>
      <c r="BN2525" s="69"/>
      <c r="BO2525" s="69"/>
      <c r="BP2525" s="69"/>
      <c r="BQ2525" s="69"/>
      <c r="BR2525" s="69"/>
      <c r="BS2525" s="69"/>
      <c r="BT2525" s="69"/>
    </row>
    <row r="2526" spans="16:72" ht="12.75">
      <c r="P2526" s="69"/>
      <c r="Q2526" s="69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  <c r="AH2526" s="69"/>
      <c r="AI2526" s="69"/>
      <c r="AJ2526" s="69"/>
      <c r="AK2526" s="69"/>
      <c r="AL2526" s="69"/>
      <c r="AM2526" s="69"/>
      <c r="AN2526" s="69"/>
      <c r="AO2526" s="69"/>
      <c r="AP2526" s="69"/>
      <c r="AQ2526" s="69"/>
      <c r="AR2526" s="69"/>
      <c r="AS2526" s="69"/>
      <c r="AT2526" s="69"/>
      <c r="AU2526" s="69"/>
      <c r="AV2526" s="69"/>
      <c r="AW2526" s="69"/>
      <c r="AX2526" s="69"/>
      <c r="AY2526" s="69"/>
      <c r="AZ2526" s="69"/>
      <c r="BA2526" s="69"/>
      <c r="BB2526" s="69"/>
      <c r="BC2526" s="69"/>
      <c r="BD2526" s="69"/>
      <c r="BE2526" s="69"/>
      <c r="BF2526" s="69"/>
      <c r="BG2526" s="69"/>
      <c r="BH2526" s="69"/>
      <c r="BI2526" s="69"/>
      <c r="BJ2526" s="69"/>
      <c r="BK2526" s="69"/>
      <c r="BL2526" s="69"/>
      <c r="BM2526" s="69"/>
      <c r="BN2526" s="69"/>
      <c r="BO2526" s="69"/>
      <c r="BP2526" s="69"/>
      <c r="BQ2526" s="69"/>
      <c r="BR2526" s="69"/>
      <c r="BS2526" s="69"/>
      <c r="BT2526" s="69"/>
    </row>
    <row r="2527" spans="16:72" ht="12.75">
      <c r="P2527" s="69"/>
      <c r="Q2527" s="69"/>
      <c r="R2527" s="69"/>
      <c r="S2527" s="69"/>
      <c r="T2527" s="69"/>
      <c r="U2527" s="69"/>
      <c r="V2527" s="69"/>
      <c r="W2527" s="69"/>
      <c r="X2527" s="69"/>
      <c r="Y2527" s="69"/>
      <c r="Z2527" s="69"/>
      <c r="AA2527" s="69"/>
      <c r="AB2527" s="69"/>
      <c r="AC2527" s="69"/>
      <c r="AD2527" s="69"/>
      <c r="AE2527" s="69"/>
      <c r="AF2527" s="69"/>
      <c r="AG2527" s="69"/>
      <c r="AH2527" s="69"/>
      <c r="AI2527" s="69"/>
      <c r="AJ2527" s="69"/>
      <c r="AK2527" s="69"/>
      <c r="AL2527" s="69"/>
      <c r="AM2527" s="69"/>
      <c r="AN2527" s="69"/>
      <c r="AO2527" s="69"/>
      <c r="AP2527" s="69"/>
      <c r="AQ2527" s="69"/>
      <c r="AR2527" s="69"/>
      <c r="AS2527" s="69"/>
      <c r="AT2527" s="69"/>
      <c r="AU2527" s="69"/>
      <c r="AV2527" s="69"/>
      <c r="AW2527" s="69"/>
      <c r="AX2527" s="69"/>
      <c r="AY2527" s="69"/>
      <c r="AZ2527" s="69"/>
      <c r="BA2527" s="69"/>
      <c r="BB2527" s="69"/>
      <c r="BC2527" s="69"/>
      <c r="BD2527" s="69"/>
      <c r="BE2527" s="69"/>
      <c r="BF2527" s="69"/>
      <c r="BG2527" s="69"/>
      <c r="BH2527" s="69"/>
      <c r="BI2527" s="69"/>
      <c r="BJ2527" s="69"/>
      <c r="BK2527" s="69"/>
      <c r="BL2527" s="69"/>
      <c r="BM2527" s="69"/>
      <c r="BN2527" s="69"/>
      <c r="BO2527" s="69"/>
      <c r="BP2527" s="69"/>
      <c r="BQ2527" s="69"/>
      <c r="BR2527" s="69"/>
      <c r="BS2527" s="69"/>
      <c r="BT2527" s="69"/>
    </row>
    <row r="2528" spans="16:72" ht="12.75">
      <c r="P2528" s="69"/>
      <c r="Q2528" s="69"/>
      <c r="R2528" s="69"/>
      <c r="S2528" s="69"/>
      <c r="T2528" s="69"/>
      <c r="U2528" s="69"/>
      <c r="V2528" s="69"/>
      <c r="W2528" s="69"/>
      <c r="X2528" s="69"/>
      <c r="Y2528" s="69"/>
      <c r="Z2528" s="69"/>
      <c r="AA2528" s="69"/>
      <c r="AB2528" s="69"/>
      <c r="AC2528" s="69"/>
      <c r="AD2528" s="69"/>
      <c r="AE2528" s="69"/>
      <c r="AF2528" s="69"/>
      <c r="AG2528" s="69"/>
      <c r="AH2528" s="69"/>
      <c r="AI2528" s="69"/>
      <c r="AJ2528" s="69"/>
      <c r="AK2528" s="69"/>
      <c r="AL2528" s="69"/>
      <c r="AM2528" s="69"/>
      <c r="AN2528" s="69"/>
      <c r="AO2528" s="69"/>
      <c r="AP2528" s="69"/>
      <c r="AQ2528" s="69"/>
      <c r="AR2528" s="69"/>
      <c r="AS2528" s="69"/>
      <c r="AT2528" s="69"/>
      <c r="AU2528" s="69"/>
      <c r="AV2528" s="69"/>
      <c r="AW2528" s="69"/>
      <c r="AX2528" s="69"/>
      <c r="AY2528" s="69"/>
      <c r="AZ2528" s="69"/>
      <c r="BA2528" s="69"/>
      <c r="BB2528" s="69"/>
      <c r="BC2528" s="69"/>
      <c r="BD2528" s="69"/>
      <c r="BE2528" s="69"/>
      <c r="BF2528" s="69"/>
      <c r="BG2528" s="69"/>
      <c r="BH2528" s="69"/>
      <c r="BI2528" s="69"/>
      <c r="BJ2528" s="69"/>
      <c r="BK2528" s="69"/>
      <c r="BL2528" s="69"/>
      <c r="BM2528" s="69"/>
      <c r="BN2528" s="69"/>
      <c r="BO2528" s="69"/>
      <c r="BP2528" s="69"/>
      <c r="BQ2528" s="69"/>
      <c r="BR2528" s="69"/>
      <c r="BS2528" s="69"/>
      <c r="BT2528" s="69"/>
    </row>
    <row r="2529" spans="16:72" ht="12.75">
      <c r="P2529" s="69"/>
      <c r="Q2529" s="69"/>
      <c r="R2529" s="69"/>
      <c r="S2529" s="69"/>
      <c r="T2529" s="69"/>
      <c r="U2529" s="69"/>
      <c r="V2529" s="69"/>
      <c r="W2529" s="69"/>
      <c r="X2529" s="69"/>
      <c r="Y2529" s="69"/>
      <c r="Z2529" s="69"/>
      <c r="AA2529" s="69"/>
      <c r="AB2529" s="69"/>
      <c r="AC2529" s="69"/>
      <c r="AD2529" s="69"/>
      <c r="AE2529" s="69"/>
      <c r="AF2529" s="69"/>
      <c r="AG2529" s="69"/>
      <c r="AH2529" s="69"/>
      <c r="AI2529" s="69"/>
      <c r="AJ2529" s="69"/>
      <c r="AK2529" s="69"/>
      <c r="AL2529" s="69"/>
      <c r="AM2529" s="69"/>
      <c r="AN2529" s="69"/>
      <c r="AO2529" s="69"/>
      <c r="AP2529" s="69"/>
      <c r="AQ2529" s="69"/>
      <c r="AR2529" s="69"/>
      <c r="AS2529" s="69"/>
      <c r="AT2529" s="69"/>
      <c r="AU2529" s="69"/>
      <c r="AV2529" s="69"/>
      <c r="AW2529" s="69"/>
      <c r="AX2529" s="69"/>
      <c r="AY2529" s="69"/>
      <c r="AZ2529" s="69"/>
      <c r="BA2529" s="69"/>
      <c r="BB2529" s="69"/>
      <c r="BC2529" s="69"/>
      <c r="BD2529" s="69"/>
      <c r="BE2529" s="69"/>
      <c r="BF2529" s="69"/>
      <c r="BG2529" s="69"/>
      <c r="BH2529" s="69"/>
      <c r="BI2529" s="69"/>
      <c r="BJ2529" s="69"/>
      <c r="BK2529" s="69"/>
      <c r="BL2529" s="69"/>
      <c r="BM2529" s="69"/>
      <c r="BN2529" s="69"/>
      <c r="BO2529" s="69"/>
      <c r="BP2529" s="69"/>
      <c r="BQ2529" s="69"/>
      <c r="BR2529" s="69"/>
      <c r="BS2529" s="69"/>
      <c r="BT2529" s="69"/>
    </row>
    <row r="2530" spans="16:72" ht="12.75">
      <c r="P2530" s="69"/>
      <c r="Q2530" s="69"/>
      <c r="R2530" s="69"/>
      <c r="S2530" s="69"/>
      <c r="T2530" s="69"/>
      <c r="U2530" s="69"/>
      <c r="V2530" s="69"/>
      <c r="W2530" s="69"/>
      <c r="X2530" s="69"/>
      <c r="Y2530" s="69"/>
      <c r="Z2530" s="69"/>
      <c r="AA2530" s="69"/>
      <c r="AB2530" s="69"/>
      <c r="AC2530" s="69"/>
      <c r="AD2530" s="69"/>
      <c r="AE2530" s="69"/>
      <c r="AF2530" s="69"/>
      <c r="AG2530" s="69"/>
      <c r="AH2530" s="69"/>
      <c r="AI2530" s="69"/>
      <c r="AJ2530" s="69"/>
      <c r="AK2530" s="69"/>
      <c r="AL2530" s="69"/>
      <c r="AM2530" s="69"/>
      <c r="AN2530" s="69"/>
      <c r="AO2530" s="69"/>
      <c r="AP2530" s="69"/>
      <c r="AQ2530" s="69"/>
      <c r="AR2530" s="69"/>
      <c r="AS2530" s="69"/>
      <c r="AT2530" s="69"/>
      <c r="AU2530" s="69"/>
      <c r="AV2530" s="69"/>
      <c r="AW2530" s="69"/>
      <c r="AX2530" s="69"/>
      <c r="AY2530" s="69"/>
      <c r="AZ2530" s="69"/>
      <c r="BA2530" s="69"/>
      <c r="BB2530" s="69"/>
      <c r="BC2530" s="69"/>
      <c r="BD2530" s="69"/>
      <c r="BE2530" s="69"/>
      <c r="BF2530" s="69"/>
      <c r="BG2530" s="69"/>
      <c r="BH2530" s="69"/>
      <c r="BI2530" s="69"/>
      <c r="BJ2530" s="69"/>
      <c r="BK2530" s="69"/>
      <c r="BL2530" s="69"/>
      <c r="BM2530" s="69"/>
      <c r="BN2530" s="69"/>
      <c r="BO2530" s="69"/>
      <c r="BP2530" s="69"/>
      <c r="BQ2530" s="69"/>
      <c r="BR2530" s="69"/>
      <c r="BS2530" s="69"/>
      <c r="BT2530" s="69"/>
    </row>
    <row r="2531" spans="16:72" ht="12.75">
      <c r="P2531" s="69"/>
      <c r="Q2531" s="69"/>
      <c r="R2531" s="69"/>
      <c r="S2531" s="69"/>
      <c r="T2531" s="69"/>
      <c r="U2531" s="69"/>
      <c r="V2531" s="69"/>
      <c r="W2531" s="69"/>
      <c r="X2531" s="69"/>
      <c r="Y2531" s="69"/>
      <c r="Z2531" s="69"/>
      <c r="AA2531" s="69"/>
      <c r="AB2531" s="69"/>
      <c r="AC2531" s="69"/>
      <c r="AD2531" s="69"/>
      <c r="AE2531" s="69"/>
      <c r="AF2531" s="69"/>
      <c r="AG2531" s="69"/>
      <c r="AH2531" s="69"/>
      <c r="AI2531" s="69"/>
      <c r="AJ2531" s="69"/>
      <c r="AK2531" s="69"/>
      <c r="AL2531" s="69"/>
      <c r="AM2531" s="69"/>
      <c r="AN2531" s="69"/>
      <c r="AO2531" s="69"/>
      <c r="AP2531" s="69"/>
      <c r="AQ2531" s="69"/>
      <c r="AR2531" s="69"/>
      <c r="AS2531" s="69"/>
      <c r="AT2531" s="69"/>
      <c r="AU2531" s="69"/>
      <c r="AV2531" s="69"/>
      <c r="AW2531" s="69"/>
      <c r="AX2531" s="69"/>
      <c r="AY2531" s="69"/>
      <c r="AZ2531" s="69"/>
      <c r="BA2531" s="69"/>
      <c r="BB2531" s="69"/>
      <c r="BC2531" s="69"/>
      <c r="BD2531" s="69"/>
      <c r="BE2531" s="69"/>
      <c r="BF2531" s="69"/>
      <c r="BG2531" s="69"/>
      <c r="BH2531" s="69"/>
      <c r="BI2531" s="69"/>
      <c r="BJ2531" s="69"/>
      <c r="BK2531" s="69"/>
      <c r="BL2531" s="69"/>
      <c r="BM2531" s="69"/>
      <c r="BN2531" s="69"/>
      <c r="BO2531" s="69"/>
      <c r="BP2531" s="69"/>
      <c r="BQ2531" s="69"/>
      <c r="BR2531" s="69"/>
      <c r="BS2531" s="69"/>
      <c r="BT2531" s="69"/>
    </row>
    <row r="2532" spans="16:72" ht="12.75"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  <c r="AB2532" s="69"/>
      <c r="AC2532" s="69"/>
      <c r="AD2532" s="69"/>
      <c r="AE2532" s="69"/>
      <c r="AF2532" s="69"/>
      <c r="AG2532" s="69"/>
      <c r="AH2532" s="69"/>
      <c r="AI2532" s="69"/>
      <c r="AJ2532" s="69"/>
      <c r="AK2532" s="69"/>
      <c r="AL2532" s="69"/>
      <c r="AM2532" s="69"/>
      <c r="AN2532" s="69"/>
      <c r="AO2532" s="69"/>
      <c r="AP2532" s="69"/>
      <c r="AQ2532" s="69"/>
      <c r="AR2532" s="69"/>
      <c r="AS2532" s="69"/>
      <c r="AT2532" s="69"/>
      <c r="AU2532" s="69"/>
      <c r="AV2532" s="69"/>
      <c r="AW2532" s="69"/>
      <c r="AX2532" s="69"/>
      <c r="AY2532" s="69"/>
      <c r="AZ2532" s="69"/>
      <c r="BA2532" s="69"/>
      <c r="BB2532" s="69"/>
      <c r="BC2532" s="69"/>
      <c r="BD2532" s="69"/>
      <c r="BE2532" s="69"/>
      <c r="BF2532" s="69"/>
      <c r="BG2532" s="69"/>
      <c r="BH2532" s="69"/>
      <c r="BI2532" s="69"/>
      <c r="BJ2532" s="69"/>
      <c r="BK2532" s="69"/>
      <c r="BL2532" s="69"/>
      <c r="BM2532" s="69"/>
      <c r="BN2532" s="69"/>
      <c r="BO2532" s="69"/>
      <c r="BP2532" s="69"/>
      <c r="BQ2532" s="69"/>
      <c r="BR2532" s="69"/>
      <c r="BS2532" s="69"/>
      <c r="BT2532" s="69"/>
    </row>
    <row r="2533" spans="16:72" ht="12.75">
      <c r="P2533" s="69"/>
      <c r="Q2533" s="69"/>
      <c r="R2533" s="69"/>
      <c r="S2533" s="69"/>
      <c r="T2533" s="69"/>
      <c r="U2533" s="69"/>
      <c r="V2533" s="69"/>
      <c r="W2533" s="69"/>
      <c r="X2533" s="69"/>
      <c r="Y2533" s="69"/>
      <c r="Z2533" s="69"/>
      <c r="AA2533" s="69"/>
      <c r="AB2533" s="69"/>
      <c r="AC2533" s="69"/>
      <c r="AD2533" s="69"/>
      <c r="AE2533" s="69"/>
      <c r="AF2533" s="69"/>
      <c r="AG2533" s="69"/>
      <c r="AH2533" s="69"/>
      <c r="AI2533" s="69"/>
      <c r="AJ2533" s="69"/>
      <c r="AK2533" s="69"/>
      <c r="AL2533" s="69"/>
      <c r="AM2533" s="69"/>
      <c r="AN2533" s="69"/>
      <c r="AO2533" s="69"/>
      <c r="AP2533" s="69"/>
      <c r="AQ2533" s="69"/>
      <c r="AR2533" s="69"/>
      <c r="AS2533" s="69"/>
      <c r="AT2533" s="69"/>
      <c r="AU2533" s="69"/>
      <c r="AV2533" s="69"/>
      <c r="AW2533" s="69"/>
      <c r="AX2533" s="69"/>
      <c r="AY2533" s="69"/>
      <c r="AZ2533" s="69"/>
      <c r="BA2533" s="69"/>
      <c r="BB2533" s="69"/>
      <c r="BC2533" s="69"/>
      <c r="BD2533" s="69"/>
      <c r="BE2533" s="69"/>
      <c r="BF2533" s="69"/>
      <c r="BG2533" s="69"/>
      <c r="BH2533" s="69"/>
      <c r="BI2533" s="69"/>
      <c r="BJ2533" s="69"/>
      <c r="BK2533" s="69"/>
      <c r="BL2533" s="69"/>
      <c r="BM2533" s="69"/>
      <c r="BN2533" s="69"/>
      <c r="BO2533" s="69"/>
      <c r="BP2533" s="69"/>
      <c r="BQ2533" s="69"/>
      <c r="BR2533" s="69"/>
      <c r="BS2533" s="69"/>
      <c r="BT2533" s="69"/>
    </row>
    <row r="2534" spans="16:72" ht="12.75">
      <c r="P2534" s="69"/>
      <c r="Q2534" s="69"/>
      <c r="R2534" s="69"/>
      <c r="S2534" s="69"/>
      <c r="T2534" s="69"/>
      <c r="U2534" s="69"/>
      <c r="V2534" s="69"/>
      <c r="W2534" s="69"/>
      <c r="X2534" s="69"/>
      <c r="Y2534" s="69"/>
      <c r="Z2534" s="69"/>
      <c r="AA2534" s="69"/>
      <c r="AB2534" s="69"/>
      <c r="AC2534" s="69"/>
      <c r="AD2534" s="69"/>
      <c r="AE2534" s="69"/>
      <c r="AF2534" s="69"/>
      <c r="AG2534" s="69"/>
      <c r="AH2534" s="69"/>
      <c r="AI2534" s="69"/>
      <c r="AJ2534" s="69"/>
      <c r="AK2534" s="69"/>
      <c r="AL2534" s="69"/>
      <c r="AM2534" s="69"/>
      <c r="AN2534" s="69"/>
      <c r="AO2534" s="69"/>
      <c r="AP2534" s="69"/>
      <c r="AQ2534" s="69"/>
      <c r="AR2534" s="69"/>
      <c r="AS2534" s="69"/>
      <c r="AT2534" s="69"/>
      <c r="AU2534" s="69"/>
      <c r="AV2534" s="69"/>
      <c r="AW2534" s="69"/>
      <c r="AX2534" s="69"/>
      <c r="AY2534" s="69"/>
      <c r="AZ2534" s="69"/>
      <c r="BA2534" s="69"/>
      <c r="BB2534" s="69"/>
      <c r="BC2534" s="69"/>
      <c r="BD2534" s="69"/>
      <c r="BE2534" s="69"/>
      <c r="BF2534" s="69"/>
      <c r="BG2534" s="69"/>
      <c r="BH2534" s="69"/>
      <c r="BI2534" s="69"/>
      <c r="BJ2534" s="69"/>
      <c r="BK2534" s="69"/>
      <c r="BL2534" s="69"/>
      <c r="BM2534" s="69"/>
      <c r="BN2534" s="69"/>
      <c r="BO2534" s="69"/>
      <c r="BP2534" s="69"/>
      <c r="BQ2534" s="69"/>
      <c r="BR2534" s="69"/>
      <c r="BS2534" s="69"/>
      <c r="BT2534" s="69"/>
    </row>
    <row r="2535" spans="16:72" ht="12.75">
      <c r="P2535" s="69"/>
      <c r="Q2535" s="69"/>
      <c r="R2535" s="69"/>
      <c r="S2535" s="69"/>
      <c r="T2535" s="69"/>
      <c r="U2535" s="69"/>
      <c r="V2535" s="69"/>
      <c r="W2535" s="69"/>
      <c r="X2535" s="69"/>
      <c r="Y2535" s="69"/>
      <c r="Z2535" s="69"/>
      <c r="AA2535" s="69"/>
      <c r="AB2535" s="69"/>
      <c r="AC2535" s="69"/>
      <c r="AD2535" s="69"/>
      <c r="AE2535" s="69"/>
      <c r="AF2535" s="69"/>
      <c r="AG2535" s="69"/>
      <c r="AH2535" s="69"/>
      <c r="AI2535" s="69"/>
      <c r="AJ2535" s="69"/>
      <c r="AK2535" s="69"/>
      <c r="AL2535" s="69"/>
      <c r="AM2535" s="69"/>
      <c r="AN2535" s="69"/>
      <c r="AO2535" s="69"/>
      <c r="AP2535" s="69"/>
      <c r="AQ2535" s="69"/>
      <c r="AR2535" s="69"/>
      <c r="AS2535" s="69"/>
      <c r="AT2535" s="69"/>
      <c r="AU2535" s="69"/>
      <c r="AV2535" s="69"/>
      <c r="AW2535" s="69"/>
      <c r="AX2535" s="69"/>
      <c r="AY2535" s="69"/>
      <c r="AZ2535" s="69"/>
      <c r="BA2535" s="69"/>
      <c r="BB2535" s="69"/>
      <c r="BC2535" s="69"/>
      <c r="BD2535" s="69"/>
      <c r="BE2535" s="69"/>
      <c r="BF2535" s="69"/>
      <c r="BG2535" s="69"/>
      <c r="BH2535" s="69"/>
      <c r="BI2535" s="69"/>
      <c r="BJ2535" s="69"/>
      <c r="BK2535" s="69"/>
      <c r="BL2535" s="69"/>
      <c r="BM2535" s="69"/>
      <c r="BN2535" s="69"/>
      <c r="BO2535" s="69"/>
      <c r="BP2535" s="69"/>
      <c r="BQ2535" s="69"/>
      <c r="BR2535" s="69"/>
      <c r="BS2535" s="69"/>
      <c r="BT2535" s="69"/>
    </row>
    <row r="2536" spans="16:72" ht="12.75">
      <c r="P2536" s="69"/>
      <c r="Q2536" s="69"/>
      <c r="R2536" s="69"/>
      <c r="S2536" s="69"/>
      <c r="T2536" s="69"/>
      <c r="U2536" s="69"/>
      <c r="V2536" s="69"/>
      <c r="W2536" s="69"/>
      <c r="X2536" s="69"/>
      <c r="Y2536" s="69"/>
      <c r="Z2536" s="69"/>
      <c r="AA2536" s="69"/>
      <c r="AB2536" s="69"/>
      <c r="AC2536" s="69"/>
      <c r="AD2536" s="69"/>
      <c r="AE2536" s="69"/>
      <c r="AF2536" s="69"/>
      <c r="AG2536" s="69"/>
      <c r="AH2536" s="69"/>
      <c r="AI2536" s="69"/>
      <c r="AJ2536" s="69"/>
      <c r="AK2536" s="69"/>
      <c r="AL2536" s="69"/>
      <c r="AM2536" s="69"/>
      <c r="AN2536" s="69"/>
      <c r="AO2536" s="69"/>
      <c r="AP2536" s="69"/>
      <c r="AQ2536" s="69"/>
      <c r="AR2536" s="69"/>
      <c r="AS2536" s="69"/>
      <c r="AT2536" s="69"/>
      <c r="AU2536" s="69"/>
      <c r="AV2536" s="69"/>
      <c r="AW2536" s="69"/>
      <c r="AX2536" s="69"/>
      <c r="AY2536" s="69"/>
      <c r="AZ2536" s="69"/>
      <c r="BA2536" s="69"/>
      <c r="BB2536" s="69"/>
      <c r="BC2536" s="69"/>
      <c r="BD2536" s="69"/>
      <c r="BE2536" s="69"/>
      <c r="BF2536" s="69"/>
      <c r="BG2536" s="69"/>
      <c r="BH2536" s="69"/>
      <c r="BI2536" s="69"/>
      <c r="BJ2536" s="69"/>
      <c r="BK2536" s="69"/>
      <c r="BL2536" s="69"/>
      <c r="BM2536" s="69"/>
      <c r="BN2536" s="69"/>
      <c r="BO2536" s="69"/>
      <c r="BP2536" s="69"/>
      <c r="BQ2536" s="69"/>
      <c r="BR2536" s="69"/>
      <c r="BS2536" s="69"/>
      <c r="BT2536" s="69"/>
    </row>
    <row r="2537" spans="16:72" ht="12.75">
      <c r="P2537" s="69"/>
      <c r="Q2537" s="69"/>
      <c r="R2537" s="69"/>
      <c r="S2537" s="69"/>
      <c r="T2537" s="69"/>
      <c r="U2537" s="69"/>
      <c r="V2537" s="69"/>
      <c r="W2537" s="69"/>
      <c r="X2537" s="69"/>
      <c r="Y2537" s="69"/>
      <c r="Z2537" s="69"/>
      <c r="AA2537" s="69"/>
      <c r="AB2537" s="69"/>
      <c r="AC2537" s="69"/>
      <c r="AD2537" s="69"/>
      <c r="AE2537" s="69"/>
      <c r="AF2537" s="69"/>
      <c r="AG2537" s="69"/>
      <c r="AH2537" s="69"/>
      <c r="AI2537" s="69"/>
      <c r="AJ2537" s="69"/>
      <c r="AK2537" s="69"/>
      <c r="AL2537" s="69"/>
      <c r="AM2537" s="69"/>
      <c r="AN2537" s="69"/>
      <c r="AO2537" s="69"/>
      <c r="AP2537" s="69"/>
      <c r="AQ2537" s="69"/>
      <c r="AR2537" s="69"/>
      <c r="AS2537" s="69"/>
      <c r="AT2537" s="69"/>
      <c r="AU2537" s="69"/>
      <c r="AV2537" s="69"/>
      <c r="AW2537" s="69"/>
      <c r="AX2537" s="69"/>
      <c r="AY2537" s="69"/>
      <c r="AZ2537" s="69"/>
      <c r="BA2537" s="69"/>
      <c r="BB2537" s="69"/>
      <c r="BC2537" s="69"/>
      <c r="BD2537" s="69"/>
      <c r="BE2537" s="69"/>
      <c r="BF2537" s="69"/>
      <c r="BG2537" s="69"/>
      <c r="BH2537" s="69"/>
      <c r="BI2537" s="69"/>
      <c r="BJ2537" s="69"/>
      <c r="BK2537" s="69"/>
      <c r="BL2537" s="69"/>
      <c r="BM2537" s="69"/>
      <c r="BN2537" s="69"/>
      <c r="BO2537" s="69"/>
      <c r="BP2537" s="69"/>
      <c r="BQ2537" s="69"/>
      <c r="BR2537" s="69"/>
      <c r="BS2537" s="69"/>
      <c r="BT2537" s="69"/>
    </row>
    <row r="2538" spans="16:72" ht="12.75">
      <c r="P2538" s="69"/>
      <c r="Q2538" s="69"/>
      <c r="R2538" s="69"/>
      <c r="S2538" s="69"/>
      <c r="T2538" s="69"/>
      <c r="U2538" s="69"/>
      <c r="V2538" s="69"/>
      <c r="W2538" s="69"/>
      <c r="X2538" s="69"/>
      <c r="Y2538" s="69"/>
      <c r="Z2538" s="69"/>
      <c r="AA2538" s="69"/>
      <c r="AB2538" s="69"/>
      <c r="AC2538" s="69"/>
      <c r="AD2538" s="69"/>
      <c r="AE2538" s="69"/>
      <c r="AF2538" s="69"/>
      <c r="AG2538" s="69"/>
      <c r="AH2538" s="69"/>
      <c r="AI2538" s="69"/>
      <c r="AJ2538" s="69"/>
      <c r="AK2538" s="69"/>
      <c r="AL2538" s="69"/>
      <c r="AM2538" s="69"/>
      <c r="AN2538" s="69"/>
      <c r="AO2538" s="69"/>
      <c r="AP2538" s="69"/>
      <c r="AQ2538" s="69"/>
      <c r="AR2538" s="69"/>
      <c r="AS2538" s="69"/>
      <c r="AT2538" s="69"/>
      <c r="AU2538" s="69"/>
      <c r="AV2538" s="69"/>
      <c r="AW2538" s="69"/>
      <c r="AX2538" s="69"/>
      <c r="AY2538" s="69"/>
      <c r="AZ2538" s="69"/>
      <c r="BA2538" s="69"/>
      <c r="BB2538" s="69"/>
      <c r="BC2538" s="69"/>
      <c r="BD2538" s="69"/>
      <c r="BE2538" s="69"/>
      <c r="BF2538" s="69"/>
      <c r="BG2538" s="69"/>
      <c r="BH2538" s="69"/>
      <c r="BI2538" s="69"/>
      <c r="BJ2538" s="69"/>
      <c r="BK2538" s="69"/>
      <c r="BL2538" s="69"/>
      <c r="BM2538" s="69"/>
      <c r="BN2538" s="69"/>
      <c r="BO2538" s="69"/>
      <c r="BP2538" s="69"/>
      <c r="BQ2538" s="69"/>
      <c r="BR2538" s="69"/>
      <c r="BS2538" s="69"/>
      <c r="BT2538" s="69"/>
    </row>
    <row r="2539" spans="16:72" ht="12.75">
      <c r="P2539" s="69"/>
      <c r="Q2539" s="69"/>
      <c r="R2539" s="69"/>
      <c r="S2539" s="69"/>
      <c r="T2539" s="69"/>
      <c r="U2539" s="69"/>
      <c r="V2539" s="69"/>
      <c r="W2539" s="69"/>
      <c r="X2539" s="69"/>
      <c r="Y2539" s="69"/>
      <c r="Z2539" s="69"/>
      <c r="AA2539" s="69"/>
      <c r="AB2539" s="69"/>
      <c r="AC2539" s="69"/>
      <c r="AD2539" s="69"/>
      <c r="AE2539" s="69"/>
      <c r="AF2539" s="69"/>
      <c r="AG2539" s="69"/>
      <c r="AH2539" s="69"/>
      <c r="AI2539" s="69"/>
      <c r="AJ2539" s="69"/>
      <c r="AK2539" s="69"/>
      <c r="AL2539" s="69"/>
      <c r="AM2539" s="69"/>
      <c r="AN2539" s="69"/>
      <c r="AO2539" s="69"/>
      <c r="AP2539" s="69"/>
      <c r="AQ2539" s="69"/>
      <c r="AR2539" s="69"/>
      <c r="AS2539" s="69"/>
      <c r="AT2539" s="69"/>
      <c r="AU2539" s="69"/>
      <c r="AV2539" s="69"/>
      <c r="AW2539" s="69"/>
      <c r="AX2539" s="69"/>
      <c r="AY2539" s="69"/>
      <c r="AZ2539" s="69"/>
      <c r="BA2539" s="69"/>
      <c r="BB2539" s="69"/>
      <c r="BC2539" s="69"/>
      <c r="BD2539" s="69"/>
      <c r="BE2539" s="69"/>
      <c r="BF2539" s="69"/>
      <c r="BG2539" s="69"/>
      <c r="BH2539" s="69"/>
      <c r="BI2539" s="69"/>
      <c r="BJ2539" s="69"/>
      <c r="BK2539" s="69"/>
      <c r="BL2539" s="69"/>
      <c r="BM2539" s="69"/>
      <c r="BN2539" s="69"/>
      <c r="BO2539" s="69"/>
      <c r="BP2539" s="69"/>
      <c r="BQ2539" s="69"/>
      <c r="BR2539" s="69"/>
      <c r="BS2539" s="69"/>
      <c r="BT2539" s="69"/>
    </row>
    <row r="2540" spans="16:72" ht="12.75">
      <c r="P2540" s="69"/>
      <c r="Q2540" s="69"/>
      <c r="R2540" s="69"/>
      <c r="S2540" s="69"/>
      <c r="T2540" s="69"/>
      <c r="U2540" s="69"/>
      <c r="V2540" s="69"/>
      <c r="W2540" s="69"/>
      <c r="X2540" s="69"/>
      <c r="Y2540" s="69"/>
      <c r="Z2540" s="69"/>
      <c r="AA2540" s="69"/>
      <c r="AB2540" s="69"/>
      <c r="AC2540" s="69"/>
      <c r="AD2540" s="69"/>
      <c r="AE2540" s="69"/>
      <c r="AF2540" s="69"/>
      <c r="AG2540" s="69"/>
      <c r="AH2540" s="69"/>
      <c r="AI2540" s="69"/>
      <c r="AJ2540" s="69"/>
      <c r="AK2540" s="69"/>
      <c r="AL2540" s="69"/>
      <c r="AM2540" s="69"/>
      <c r="AN2540" s="69"/>
      <c r="AO2540" s="69"/>
      <c r="AP2540" s="69"/>
      <c r="AQ2540" s="69"/>
      <c r="AR2540" s="69"/>
      <c r="AS2540" s="69"/>
      <c r="AT2540" s="69"/>
      <c r="AU2540" s="69"/>
      <c r="AV2540" s="69"/>
      <c r="AW2540" s="69"/>
      <c r="AX2540" s="69"/>
      <c r="AY2540" s="69"/>
      <c r="AZ2540" s="69"/>
      <c r="BA2540" s="69"/>
      <c r="BB2540" s="69"/>
      <c r="BC2540" s="69"/>
      <c r="BD2540" s="69"/>
      <c r="BE2540" s="69"/>
      <c r="BF2540" s="69"/>
      <c r="BG2540" s="69"/>
      <c r="BH2540" s="69"/>
      <c r="BI2540" s="69"/>
      <c r="BJ2540" s="69"/>
      <c r="BK2540" s="69"/>
      <c r="BL2540" s="69"/>
      <c r="BM2540" s="69"/>
      <c r="BN2540" s="69"/>
      <c r="BO2540" s="69"/>
      <c r="BP2540" s="69"/>
      <c r="BQ2540" s="69"/>
      <c r="BR2540" s="69"/>
      <c r="BS2540" s="69"/>
      <c r="BT2540" s="69"/>
    </row>
    <row r="2541" spans="16:72" ht="12.75">
      <c r="P2541" s="69"/>
      <c r="Q2541" s="69"/>
      <c r="R2541" s="69"/>
      <c r="S2541" s="69"/>
      <c r="T2541" s="69"/>
      <c r="U2541" s="69"/>
      <c r="V2541" s="69"/>
      <c r="W2541" s="69"/>
      <c r="X2541" s="69"/>
      <c r="Y2541" s="69"/>
      <c r="Z2541" s="69"/>
      <c r="AA2541" s="69"/>
      <c r="AB2541" s="69"/>
      <c r="AC2541" s="69"/>
      <c r="AD2541" s="69"/>
      <c r="AE2541" s="69"/>
      <c r="AF2541" s="69"/>
      <c r="AG2541" s="69"/>
      <c r="AH2541" s="69"/>
      <c r="AI2541" s="69"/>
      <c r="AJ2541" s="69"/>
      <c r="AK2541" s="69"/>
      <c r="AL2541" s="69"/>
      <c r="AM2541" s="69"/>
      <c r="AN2541" s="69"/>
      <c r="AO2541" s="69"/>
      <c r="AP2541" s="69"/>
      <c r="AQ2541" s="69"/>
      <c r="AR2541" s="69"/>
      <c r="AS2541" s="69"/>
      <c r="AT2541" s="69"/>
      <c r="AU2541" s="69"/>
      <c r="AV2541" s="69"/>
      <c r="AW2541" s="69"/>
      <c r="AX2541" s="69"/>
      <c r="AY2541" s="69"/>
      <c r="AZ2541" s="69"/>
      <c r="BA2541" s="69"/>
      <c r="BB2541" s="69"/>
      <c r="BC2541" s="69"/>
      <c r="BD2541" s="69"/>
      <c r="BE2541" s="69"/>
      <c r="BF2541" s="69"/>
      <c r="BG2541" s="69"/>
      <c r="BH2541" s="69"/>
      <c r="BI2541" s="69"/>
      <c r="BJ2541" s="69"/>
      <c r="BK2541" s="69"/>
      <c r="BL2541" s="69"/>
      <c r="BM2541" s="69"/>
      <c r="BN2541" s="69"/>
      <c r="BO2541" s="69"/>
      <c r="BP2541" s="69"/>
      <c r="BQ2541" s="69"/>
      <c r="BR2541" s="69"/>
      <c r="BS2541" s="69"/>
      <c r="BT2541" s="69"/>
    </row>
    <row r="2542" spans="16:72" ht="12.75">
      <c r="P2542" s="69"/>
      <c r="Q2542" s="69"/>
      <c r="R2542" s="69"/>
      <c r="S2542" s="69"/>
      <c r="T2542" s="69"/>
      <c r="U2542" s="69"/>
      <c r="V2542" s="69"/>
      <c r="W2542" s="69"/>
      <c r="X2542" s="69"/>
      <c r="Y2542" s="69"/>
      <c r="Z2542" s="69"/>
      <c r="AA2542" s="69"/>
      <c r="AB2542" s="69"/>
      <c r="AC2542" s="69"/>
      <c r="AD2542" s="69"/>
      <c r="AE2542" s="69"/>
      <c r="AF2542" s="69"/>
      <c r="AG2542" s="69"/>
      <c r="AH2542" s="69"/>
      <c r="AI2542" s="69"/>
      <c r="AJ2542" s="69"/>
      <c r="AK2542" s="69"/>
      <c r="AL2542" s="69"/>
      <c r="AM2542" s="69"/>
      <c r="AN2542" s="69"/>
      <c r="AO2542" s="69"/>
      <c r="AP2542" s="69"/>
      <c r="AQ2542" s="69"/>
      <c r="AR2542" s="69"/>
      <c r="AS2542" s="69"/>
      <c r="AT2542" s="69"/>
      <c r="AU2542" s="69"/>
      <c r="AV2542" s="69"/>
      <c r="AW2542" s="69"/>
      <c r="AX2542" s="69"/>
      <c r="AY2542" s="69"/>
      <c r="AZ2542" s="69"/>
      <c r="BA2542" s="69"/>
      <c r="BB2542" s="69"/>
      <c r="BC2542" s="69"/>
      <c r="BD2542" s="69"/>
      <c r="BE2542" s="69"/>
      <c r="BF2542" s="69"/>
      <c r="BG2542" s="69"/>
      <c r="BH2542" s="69"/>
      <c r="BI2542" s="69"/>
      <c r="BJ2542" s="69"/>
      <c r="BK2542" s="69"/>
      <c r="BL2542" s="69"/>
      <c r="BM2542" s="69"/>
      <c r="BN2542" s="69"/>
      <c r="BO2542" s="69"/>
      <c r="BP2542" s="69"/>
      <c r="BQ2542" s="69"/>
      <c r="BR2542" s="69"/>
      <c r="BS2542" s="69"/>
      <c r="BT2542" s="69"/>
    </row>
    <row r="2543" spans="16:72" ht="12.75">
      <c r="P2543" s="69"/>
      <c r="Q2543" s="69"/>
      <c r="R2543" s="69"/>
      <c r="S2543" s="69"/>
      <c r="T2543" s="69"/>
      <c r="U2543" s="69"/>
      <c r="V2543" s="69"/>
      <c r="W2543" s="69"/>
      <c r="X2543" s="69"/>
      <c r="Y2543" s="69"/>
      <c r="Z2543" s="69"/>
      <c r="AA2543" s="69"/>
      <c r="AB2543" s="69"/>
      <c r="AC2543" s="69"/>
      <c r="AD2543" s="69"/>
      <c r="AE2543" s="69"/>
      <c r="AF2543" s="69"/>
      <c r="AG2543" s="69"/>
      <c r="AH2543" s="69"/>
      <c r="AI2543" s="69"/>
      <c r="AJ2543" s="69"/>
      <c r="AK2543" s="69"/>
      <c r="AL2543" s="69"/>
      <c r="AM2543" s="69"/>
      <c r="AN2543" s="69"/>
      <c r="AO2543" s="69"/>
      <c r="AP2543" s="69"/>
      <c r="AQ2543" s="69"/>
      <c r="AR2543" s="69"/>
      <c r="AS2543" s="69"/>
      <c r="AT2543" s="69"/>
      <c r="AU2543" s="69"/>
      <c r="AV2543" s="69"/>
      <c r="AW2543" s="69"/>
      <c r="AX2543" s="69"/>
      <c r="AY2543" s="69"/>
      <c r="AZ2543" s="69"/>
      <c r="BA2543" s="69"/>
      <c r="BB2543" s="69"/>
      <c r="BC2543" s="69"/>
      <c r="BD2543" s="69"/>
      <c r="BE2543" s="69"/>
      <c r="BF2543" s="69"/>
      <c r="BG2543" s="69"/>
      <c r="BH2543" s="69"/>
      <c r="BI2543" s="69"/>
      <c r="BJ2543" s="69"/>
      <c r="BK2543" s="69"/>
      <c r="BL2543" s="69"/>
      <c r="BM2543" s="69"/>
      <c r="BN2543" s="69"/>
      <c r="BO2543" s="69"/>
      <c r="BP2543" s="69"/>
      <c r="BQ2543" s="69"/>
      <c r="BR2543" s="69"/>
      <c r="BS2543" s="69"/>
      <c r="BT2543" s="69"/>
    </row>
    <row r="2544" spans="16:72" ht="12.75">
      <c r="P2544" s="69"/>
      <c r="Q2544" s="69"/>
      <c r="R2544" s="69"/>
      <c r="S2544" s="69"/>
      <c r="T2544" s="69"/>
      <c r="U2544" s="69"/>
      <c r="V2544" s="69"/>
      <c r="W2544" s="69"/>
      <c r="X2544" s="69"/>
      <c r="Y2544" s="69"/>
      <c r="Z2544" s="69"/>
      <c r="AA2544" s="69"/>
      <c r="AB2544" s="69"/>
      <c r="AC2544" s="69"/>
      <c r="AD2544" s="69"/>
      <c r="AE2544" s="69"/>
      <c r="AF2544" s="69"/>
      <c r="AG2544" s="69"/>
      <c r="AH2544" s="69"/>
      <c r="AI2544" s="69"/>
      <c r="AJ2544" s="69"/>
      <c r="AK2544" s="69"/>
      <c r="AL2544" s="69"/>
      <c r="AM2544" s="69"/>
      <c r="AN2544" s="69"/>
      <c r="AO2544" s="69"/>
      <c r="AP2544" s="69"/>
      <c r="AQ2544" s="69"/>
      <c r="AR2544" s="69"/>
      <c r="AS2544" s="69"/>
      <c r="AT2544" s="69"/>
      <c r="AU2544" s="69"/>
      <c r="AV2544" s="69"/>
      <c r="AW2544" s="69"/>
      <c r="AX2544" s="69"/>
      <c r="AY2544" s="69"/>
      <c r="AZ2544" s="69"/>
      <c r="BA2544" s="69"/>
      <c r="BB2544" s="69"/>
      <c r="BC2544" s="69"/>
      <c r="BD2544" s="69"/>
      <c r="BE2544" s="69"/>
      <c r="BF2544" s="69"/>
      <c r="BG2544" s="69"/>
      <c r="BH2544" s="69"/>
      <c r="BI2544" s="69"/>
      <c r="BJ2544" s="69"/>
      <c r="BK2544" s="69"/>
      <c r="BL2544" s="69"/>
      <c r="BM2544" s="69"/>
      <c r="BN2544" s="69"/>
      <c r="BO2544" s="69"/>
      <c r="BP2544" s="69"/>
      <c r="BQ2544" s="69"/>
      <c r="BR2544" s="69"/>
      <c r="BS2544" s="69"/>
      <c r="BT2544" s="69"/>
    </row>
    <row r="2545" spans="16:72" ht="12.75">
      <c r="P2545" s="69"/>
      <c r="Q2545" s="69"/>
      <c r="R2545" s="69"/>
      <c r="S2545" s="69"/>
      <c r="T2545" s="69"/>
      <c r="U2545" s="69"/>
      <c r="V2545" s="69"/>
      <c r="W2545" s="69"/>
      <c r="X2545" s="69"/>
      <c r="Y2545" s="69"/>
      <c r="Z2545" s="69"/>
      <c r="AA2545" s="69"/>
      <c r="AB2545" s="69"/>
      <c r="AC2545" s="69"/>
      <c r="AD2545" s="69"/>
      <c r="AE2545" s="69"/>
      <c r="AF2545" s="69"/>
      <c r="AG2545" s="69"/>
      <c r="AH2545" s="69"/>
      <c r="AI2545" s="69"/>
      <c r="AJ2545" s="69"/>
      <c r="AK2545" s="69"/>
      <c r="AL2545" s="69"/>
      <c r="AM2545" s="69"/>
      <c r="AN2545" s="69"/>
      <c r="AO2545" s="69"/>
      <c r="AP2545" s="69"/>
      <c r="AQ2545" s="69"/>
      <c r="AR2545" s="69"/>
      <c r="AS2545" s="69"/>
      <c r="AT2545" s="69"/>
      <c r="AU2545" s="69"/>
      <c r="AV2545" s="69"/>
      <c r="AW2545" s="69"/>
      <c r="AX2545" s="69"/>
      <c r="AY2545" s="69"/>
      <c r="AZ2545" s="69"/>
      <c r="BA2545" s="69"/>
      <c r="BB2545" s="69"/>
      <c r="BC2545" s="69"/>
      <c r="BD2545" s="69"/>
      <c r="BE2545" s="69"/>
      <c r="BF2545" s="69"/>
      <c r="BG2545" s="69"/>
      <c r="BH2545" s="69"/>
      <c r="BI2545" s="69"/>
      <c r="BJ2545" s="69"/>
      <c r="BK2545" s="69"/>
      <c r="BL2545" s="69"/>
      <c r="BM2545" s="69"/>
      <c r="BN2545" s="69"/>
      <c r="BO2545" s="69"/>
      <c r="BP2545" s="69"/>
      <c r="BQ2545" s="69"/>
      <c r="BR2545" s="69"/>
      <c r="BS2545" s="69"/>
      <c r="BT2545" s="69"/>
    </row>
    <row r="2546" spans="16:72" ht="12.75">
      <c r="P2546" s="69"/>
      <c r="Q2546" s="69"/>
      <c r="R2546" s="69"/>
      <c r="S2546" s="69"/>
      <c r="T2546" s="69"/>
      <c r="U2546" s="69"/>
      <c r="V2546" s="69"/>
      <c r="W2546" s="69"/>
      <c r="X2546" s="69"/>
      <c r="Y2546" s="69"/>
      <c r="Z2546" s="69"/>
      <c r="AA2546" s="69"/>
      <c r="AB2546" s="69"/>
      <c r="AC2546" s="69"/>
      <c r="AD2546" s="69"/>
      <c r="AE2546" s="69"/>
      <c r="AF2546" s="69"/>
      <c r="AG2546" s="69"/>
      <c r="AH2546" s="69"/>
      <c r="AI2546" s="69"/>
      <c r="AJ2546" s="69"/>
      <c r="AK2546" s="69"/>
      <c r="AL2546" s="69"/>
      <c r="AM2546" s="69"/>
      <c r="AN2546" s="69"/>
      <c r="AO2546" s="69"/>
      <c r="AP2546" s="69"/>
      <c r="AQ2546" s="69"/>
      <c r="AR2546" s="69"/>
      <c r="AS2546" s="69"/>
      <c r="AT2546" s="69"/>
      <c r="AU2546" s="69"/>
      <c r="AV2546" s="69"/>
      <c r="AW2546" s="69"/>
      <c r="AX2546" s="69"/>
      <c r="AY2546" s="69"/>
      <c r="AZ2546" s="69"/>
      <c r="BA2546" s="69"/>
      <c r="BB2546" s="69"/>
      <c r="BC2546" s="69"/>
      <c r="BD2546" s="69"/>
      <c r="BE2546" s="69"/>
      <c r="BF2546" s="69"/>
      <c r="BG2546" s="69"/>
      <c r="BH2546" s="69"/>
      <c r="BI2546" s="69"/>
      <c r="BJ2546" s="69"/>
      <c r="BK2546" s="69"/>
      <c r="BL2546" s="69"/>
      <c r="BM2546" s="69"/>
      <c r="BN2546" s="69"/>
      <c r="BO2546" s="69"/>
      <c r="BP2546" s="69"/>
      <c r="BQ2546" s="69"/>
      <c r="BR2546" s="69"/>
      <c r="BS2546" s="69"/>
      <c r="BT2546" s="69"/>
    </row>
    <row r="2547" spans="16:72" ht="12.75">
      <c r="P2547" s="69"/>
      <c r="Q2547" s="69"/>
      <c r="R2547" s="69"/>
      <c r="S2547" s="69"/>
      <c r="T2547" s="69"/>
      <c r="U2547" s="69"/>
      <c r="V2547" s="69"/>
      <c r="W2547" s="69"/>
      <c r="X2547" s="69"/>
      <c r="Y2547" s="69"/>
      <c r="Z2547" s="69"/>
      <c r="AA2547" s="69"/>
      <c r="AB2547" s="69"/>
      <c r="AC2547" s="69"/>
      <c r="AD2547" s="69"/>
      <c r="AE2547" s="69"/>
      <c r="AF2547" s="69"/>
      <c r="AG2547" s="69"/>
      <c r="AH2547" s="69"/>
      <c r="AI2547" s="69"/>
      <c r="AJ2547" s="69"/>
      <c r="AK2547" s="69"/>
      <c r="AL2547" s="69"/>
      <c r="AM2547" s="69"/>
      <c r="AN2547" s="69"/>
      <c r="AO2547" s="69"/>
      <c r="AP2547" s="69"/>
      <c r="AQ2547" s="69"/>
      <c r="AR2547" s="69"/>
      <c r="AS2547" s="69"/>
      <c r="AT2547" s="69"/>
      <c r="AU2547" s="69"/>
      <c r="AV2547" s="69"/>
      <c r="AW2547" s="69"/>
      <c r="AX2547" s="69"/>
      <c r="AY2547" s="69"/>
      <c r="AZ2547" s="69"/>
      <c r="BA2547" s="69"/>
      <c r="BB2547" s="69"/>
      <c r="BC2547" s="69"/>
      <c r="BD2547" s="69"/>
      <c r="BE2547" s="69"/>
      <c r="BF2547" s="69"/>
      <c r="BG2547" s="69"/>
      <c r="BH2547" s="69"/>
      <c r="BI2547" s="69"/>
      <c r="BJ2547" s="69"/>
      <c r="BK2547" s="69"/>
      <c r="BL2547" s="69"/>
      <c r="BM2547" s="69"/>
      <c r="BN2547" s="69"/>
      <c r="BO2547" s="69"/>
      <c r="BP2547" s="69"/>
      <c r="BQ2547" s="69"/>
      <c r="BR2547" s="69"/>
      <c r="BS2547" s="69"/>
      <c r="BT2547" s="69"/>
    </row>
    <row r="2548" spans="16:72" ht="12.75">
      <c r="P2548" s="69"/>
      <c r="Q2548" s="69"/>
      <c r="R2548" s="69"/>
      <c r="S2548" s="69"/>
      <c r="T2548" s="69"/>
      <c r="U2548" s="69"/>
      <c r="V2548" s="69"/>
      <c r="W2548" s="69"/>
      <c r="X2548" s="69"/>
      <c r="Y2548" s="69"/>
      <c r="Z2548" s="69"/>
      <c r="AA2548" s="69"/>
      <c r="AB2548" s="69"/>
      <c r="AC2548" s="69"/>
      <c r="AD2548" s="69"/>
      <c r="AE2548" s="69"/>
      <c r="AF2548" s="69"/>
      <c r="AG2548" s="69"/>
      <c r="AH2548" s="69"/>
      <c r="AI2548" s="69"/>
      <c r="AJ2548" s="69"/>
      <c r="AK2548" s="69"/>
      <c r="AL2548" s="69"/>
      <c r="AM2548" s="69"/>
      <c r="AN2548" s="69"/>
      <c r="AO2548" s="69"/>
      <c r="AP2548" s="69"/>
      <c r="AQ2548" s="69"/>
      <c r="AR2548" s="69"/>
      <c r="AS2548" s="69"/>
      <c r="AT2548" s="69"/>
      <c r="AU2548" s="69"/>
      <c r="AV2548" s="69"/>
      <c r="AW2548" s="69"/>
      <c r="AX2548" s="69"/>
      <c r="AY2548" s="69"/>
      <c r="AZ2548" s="69"/>
      <c r="BA2548" s="69"/>
      <c r="BB2548" s="69"/>
      <c r="BC2548" s="69"/>
      <c r="BD2548" s="69"/>
      <c r="BE2548" s="69"/>
      <c r="BF2548" s="69"/>
      <c r="BG2548" s="69"/>
      <c r="BH2548" s="69"/>
      <c r="BI2548" s="69"/>
      <c r="BJ2548" s="69"/>
      <c r="BK2548" s="69"/>
      <c r="BL2548" s="69"/>
      <c r="BM2548" s="69"/>
      <c r="BN2548" s="69"/>
      <c r="BO2548" s="69"/>
      <c r="BP2548" s="69"/>
      <c r="BQ2548" s="69"/>
      <c r="BR2548" s="69"/>
      <c r="BS2548" s="69"/>
      <c r="BT2548" s="69"/>
    </row>
    <row r="2549" spans="16:72" ht="12.75">
      <c r="P2549" s="69"/>
      <c r="Q2549" s="69"/>
      <c r="R2549" s="69"/>
      <c r="S2549" s="69"/>
      <c r="T2549" s="69"/>
      <c r="U2549" s="69"/>
      <c r="V2549" s="69"/>
      <c r="W2549" s="69"/>
      <c r="X2549" s="69"/>
      <c r="Y2549" s="69"/>
      <c r="Z2549" s="69"/>
      <c r="AA2549" s="69"/>
      <c r="AB2549" s="69"/>
      <c r="AC2549" s="69"/>
      <c r="AD2549" s="69"/>
      <c r="AE2549" s="69"/>
      <c r="AF2549" s="69"/>
      <c r="AG2549" s="69"/>
      <c r="AH2549" s="69"/>
      <c r="AI2549" s="69"/>
      <c r="AJ2549" s="69"/>
      <c r="AK2549" s="69"/>
      <c r="AL2549" s="69"/>
      <c r="AM2549" s="69"/>
      <c r="AN2549" s="69"/>
      <c r="AO2549" s="69"/>
      <c r="AP2549" s="69"/>
      <c r="AQ2549" s="69"/>
      <c r="AR2549" s="69"/>
      <c r="AS2549" s="69"/>
      <c r="AT2549" s="69"/>
      <c r="AU2549" s="69"/>
      <c r="AV2549" s="69"/>
      <c r="AW2549" s="69"/>
      <c r="AX2549" s="69"/>
      <c r="AY2549" s="69"/>
      <c r="AZ2549" s="69"/>
      <c r="BA2549" s="69"/>
      <c r="BB2549" s="69"/>
      <c r="BC2549" s="69"/>
      <c r="BD2549" s="69"/>
      <c r="BE2549" s="69"/>
      <c r="BF2549" s="69"/>
      <c r="BG2549" s="69"/>
      <c r="BH2549" s="69"/>
      <c r="BI2549" s="69"/>
      <c r="BJ2549" s="69"/>
      <c r="BK2549" s="69"/>
      <c r="BL2549" s="69"/>
      <c r="BM2549" s="69"/>
      <c r="BN2549" s="69"/>
      <c r="BO2549" s="69"/>
      <c r="BP2549" s="69"/>
      <c r="BQ2549" s="69"/>
      <c r="BR2549" s="69"/>
      <c r="BS2549" s="69"/>
      <c r="BT2549" s="69"/>
    </row>
    <row r="2550" spans="16:72" ht="12.75">
      <c r="P2550" s="69"/>
      <c r="Q2550" s="69"/>
      <c r="R2550" s="69"/>
      <c r="S2550" s="69"/>
      <c r="T2550" s="69"/>
      <c r="U2550" s="69"/>
      <c r="V2550" s="69"/>
      <c r="W2550" s="69"/>
      <c r="X2550" s="69"/>
      <c r="Y2550" s="69"/>
      <c r="Z2550" s="69"/>
      <c r="AA2550" s="69"/>
      <c r="AB2550" s="69"/>
      <c r="AC2550" s="69"/>
      <c r="AD2550" s="69"/>
      <c r="AE2550" s="69"/>
      <c r="AF2550" s="69"/>
      <c r="AG2550" s="69"/>
      <c r="AH2550" s="69"/>
      <c r="AI2550" s="69"/>
      <c r="AJ2550" s="69"/>
      <c r="AK2550" s="69"/>
      <c r="AL2550" s="69"/>
      <c r="AM2550" s="69"/>
      <c r="AN2550" s="69"/>
      <c r="AO2550" s="69"/>
      <c r="AP2550" s="69"/>
      <c r="AQ2550" s="69"/>
      <c r="AR2550" s="69"/>
      <c r="AS2550" s="69"/>
      <c r="AT2550" s="69"/>
      <c r="AU2550" s="69"/>
      <c r="AV2550" s="69"/>
      <c r="AW2550" s="69"/>
      <c r="AX2550" s="69"/>
      <c r="AY2550" s="69"/>
      <c r="AZ2550" s="69"/>
      <c r="BA2550" s="69"/>
      <c r="BB2550" s="69"/>
      <c r="BC2550" s="69"/>
      <c r="BD2550" s="69"/>
      <c r="BE2550" s="69"/>
      <c r="BF2550" s="69"/>
      <c r="BG2550" s="69"/>
      <c r="BH2550" s="69"/>
      <c r="BI2550" s="69"/>
      <c r="BJ2550" s="69"/>
      <c r="BK2550" s="69"/>
      <c r="BL2550" s="69"/>
      <c r="BM2550" s="69"/>
      <c r="BN2550" s="69"/>
      <c r="BO2550" s="69"/>
      <c r="BP2550" s="69"/>
      <c r="BQ2550" s="69"/>
      <c r="BR2550" s="69"/>
      <c r="BS2550" s="69"/>
      <c r="BT2550" s="69"/>
    </row>
    <row r="2551" spans="16:72" ht="12.75">
      <c r="P2551" s="69"/>
      <c r="Q2551" s="69"/>
      <c r="R2551" s="69"/>
      <c r="S2551" s="69"/>
      <c r="T2551" s="69"/>
      <c r="U2551" s="69"/>
      <c r="V2551" s="69"/>
      <c r="W2551" s="69"/>
      <c r="X2551" s="69"/>
      <c r="Y2551" s="69"/>
      <c r="Z2551" s="69"/>
      <c r="AA2551" s="69"/>
      <c r="AB2551" s="69"/>
      <c r="AC2551" s="69"/>
      <c r="AD2551" s="69"/>
      <c r="AE2551" s="69"/>
      <c r="AF2551" s="69"/>
      <c r="AG2551" s="69"/>
      <c r="AH2551" s="69"/>
      <c r="AI2551" s="69"/>
      <c r="AJ2551" s="69"/>
      <c r="AK2551" s="69"/>
      <c r="AL2551" s="69"/>
      <c r="AM2551" s="69"/>
      <c r="AN2551" s="69"/>
      <c r="AO2551" s="69"/>
      <c r="AP2551" s="69"/>
      <c r="AQ2551" s="69"/>
      <c r="AR2551" s="69"/>
      <c r="AS2551" s="69"/>
      <c r="AT2551" s="69"/>
      <c r="AU2551" s="69"/>
      <c r="AV2551" s="69"/>
      <c r="AW2551" s="69"/>
      <c r="AX2551" s="69"/>
      <c r="AY2551" s="69"/>
      <c r="AZ2551" s="69"/>
      <c r="BA2551" s="69"/>
      <c r="BB2551" s="69"/>
      <c r="BC2551" s="69"/>
      <c r="BD2551" s="69"/>
      <c r="BE2551" s="69"/>
      <c r="BF2551" s="69"/>
      <c r="BG2551" s="69"/>
      <c r="BH2551" s="69"/>
      <c r="BI2551" s="69"/>
      <c r="BJ2551" s="69"/>
      <c r="BK2551" s="69"/>
      <c r="BL2551" s="69"/>
      <c r="BM2551" s="69"/>
      <c r="BN2551" s="69"/>
      <c r="BO2551" s="69"/>
      <c r="BP2551" s="69"/>
      <c r="BQ2551" s="69"/>
      <c r="BR2551" s="69"/>
      <c r="BS2551" s="69"/>
      <c r="BT2551" s="69"/>
    </row>
    <row r="2552" spans="16:72" ht="12.75">
      <c r="P2552" s="69"/>
      <c r="Q2552" s="69"/>
      <c r="R2552" s="69"/>
      <c r="S2552" s="69"/>
      <c r="T2552" s="69"/>
      <c r="U2552" s="69"/>
      <c r="V2552" s="69"/>
      <c r="W2552" s="69"/>
      <c r="X2552" s="69"/>
      <c r="Y2552" s="69"/>
      <c r="Z2552" s="69"/>
      <c r="AA2552" s="69"/>
      <c r="AB2552" s="69"/>
      <c r="AC2552" s="69"/>
      <c r="AD2552" s="69"/>
      <c r="AE2552" s="69"/>
      <c r="AF2552" s="69"/>
      <c r="AG2552" s="69"/>
      <c r="AH2552" s="69"/>
      <c r="AI2552" s="69"/>
      <c r="AJ2552" s="69"/>
      <c r="AK2552" s="69"/>
      <c r="AL2552" s="69"/>
      <c r="AM2552" s="69"/>
      <c r="AN2552" s="69"/>
      <c r="AO2552" s="69"/>
      <c r="AP2552" s="69"/>
      <c r="AQ2552" s="69"/>
      <c r="AR2552" s="69"/>
      <c r="AS2552" s="69"/>
      <c r="AT2552" s="69"/>
      <c r="AU2552" s="69"/>
      <c r="AV2552" s="69"/>
      <c r="AW2552" s="69"/>
      <c r="AX2552" s="69"/>
      <c r="AY2552" s="69"/>
      <c r="AZ2552" s="69"/>
      <c r="BA2552" s="69"/>
      <c r="BB2552" s="69"/>
      <c r="BC2552" s="69"/>
      <c r="BD2552" s="69"/>
      <c r="BE2552" s="69"/>
      <c r="BF2552" s="69"/>
      <c r="BG2552" s="69"/>
      <c r="BH2552" s="69"/>
      <c r="BI2552" s="69"/>
      <c r="BJ2552" s="69"/>
      <c r="BK2552" s="69"/>
      <c r="BL2552" s="69"/>
      <c r="BM2552" s="69"/>
      <c r="BN2552" s="69"/>
      <c r="BO2552" s="69"/>
      <c r="BP2552" s="69"/>
      <c r="BQ2552" s="69"/>
      <c r="BR2552" s="69"/>
      <c r="BS2552" s="69"/>
      <c r="BT2552" s="69"/>
    </row>
    <row r="2553" spans="16:72" ht="12.75">
      <c r="P2553" s="69"/>
      <c r="Q2553" s="69"/>
      <c r="R2553" s="69"/>
      <c r="S2553" s="69"/>
      <c r="T2553" s="69"/>
      <c r="U2553" s="69"/>
      <c r="V2553" s="69"/>
      <c r="W2553" s="69"/>
      <c r="X2553" s="69"/>
      <c r="Y2553" s="69"/>
      <c r="Z2553" s="69"/>
      <c r="AA2553" s="69"/>
      <c r="AB2553" s="69"/>
      <c r="AC2553" s="69"/>
      <c r="AD2553" s="69"/>
      <c r="AE2553" s="69"/>
      <c r="AF2553" s="69"/>
      <c r="AG2553" s="69"/>
      <c r="AH2553" s="69"/>
      <c r="AI2553" s="69"/>
      <c r="AJ2553" s="69"/>
      <c r="AK2553" s="69"/>
      <c r="AL2553" s="69"/>
      <c r="AM2553" s="69"/>
      <c r="AN2553" s="69"/>
      <c r="AO2553" s="69"/>
      <c r="AP2553" s="69"/>
      <c r="AQ2553" s="69"/>
      <c r="AR2553" s="69"/>
      <c r="AS2553" s="69"/>
      <c r="AT2553" s="69"/>
      <c r="AU2553" s="69"/>
      <c r="AV2553" s="69"/>
      <c r="AW2553" s="69"/>
      <c r="AX2553" s="69"/>
      <c r="AY2553" s="69"/>
      <c r="AZ2553" s="69"/>
      <c r="BA2553" s="69"/>
      <c r="BB2553" s="69"/>
      <c r="BC2553" s="69"/>
      <c r="BD2553" s="69"/>
      <c r="BE2553" s="69"/>
      <c r="BF2553" s="69"/>
      <c r="BG2553" s="69"/>
      <c r="BH2553" s="69"/>
      <c r="BI2553" s="69"/>
      <c r="BJ2553" s="69"/>
      <c r="BK2553" s="69"/>
      <c r="BL2553" s="69"/>
      <c r="BM2553" s="69"/>
      <c r="BN2553" s="69"/>
      <c r="BO2553" s="69"/>
      <c r="BP2553" s="69"/>
      <c r="BQ2553" s="69"/>
      <c r="BR2553" s="69"/>
      <c r="BS2553" s="69"/>
      <c r="BT2553" s="69"/>
    </row>
    <row r="2554" spans="16:72" ht="12.75">
      <c r="P2554" s="69"/>
      <c r="Q2554" s="69"/>
      <c r="R2554" s="69"/>
      <c r="S2554" s="69"/>
      <c r="T2554" s="69"/>
      <c r="U2554" s="69"/>
      <c r="V2554" s="69"/>
      <c r="W2554" s="69"/>
      <c r="X2554" s="69"/>
      <c r="Y2554" s="69"/>
      <c r="Z2554" s="69"/>
      <c r="AA2554" s="69"/>
      <c r="AB2554" s="69"/>
      <c r="AC2554" s="69"/>
      <c r="AD2554" s="69"/>
      <c r="AE2554" s="69"/>
      <c r="AF2554" s="69"/>
      <c r="AG2554" s="69"/>
      <c r="AH2554" s="69"/>
      <c r="AI2554" s="69"/>
      <c r="AJ2554" s="69"/>
      <c r="AK2554" s="69"/>
      <c r="AL2554" s="69"/>
      <c r="AM2554" s="69"/>
      <c r="AN2554" s="69"/>
      <c r="AO2554" s="69"/>
      <c r="AP2554" s="69"/>
      <c r="AQ2554" s="69"/>
      <c r="AR2554" s="69"/>
      <c r="AS2554" s="69"/>
      <c r="AT2554" s="69"/>
      <c r="AU2554" s="69"/>
      <c r="AV2554" s="69"/>
      <c r="AW2554" s="69"/>
      <c r="AX2554" s="69"/>
      <c r="AY2554" s="69"/>
      <c r="AZ2554" s="69"/>
      <c r="BA2554" s="69"/>
      <c r="BB2554" s="69"/>
      <c r="BC2554" s="69"/>
      <c r="BD2554" s="69"/>
      <c r="BE2554" s="69"/>
      <c r="BF2554" s="69"/>
      <c r="BG2554" s="69"/>
      <c r="BH2554" s="69"/>
      <c r="BI2554" s="69"/>
      <c r="BJ2554" s="69"/>
      <c r="BK2554" s="69"/>
      <c r="BL2554" s="69"/>
      <c r="BM2554" s="69"/>
      <c r="BN2554" s="69"/>
      <c r="BO2554" s="69"/>
      <c r="BP2554" s="69"/>
      <c r="BQ2554" s="69"/>
      <c r="BR2554" s="69"/>
      <c r="BS2554" s="69"/>
      <c r="BT2554" s="69"/>
    </row>
    <row r="2555" spans="16:72" ht="12.75">
      <c r="P2555" s="69"/>
      <c r="Q2555" s="69"/>
      <c r="R2555" s="69"/>
      <c r="S2555" s="69"/>
      <c r="T2555" s="69"/>
      <c r="U2555" s="69"/>
      <c r="V2555" s="69"/>
      <c r="W2555" s="69"/>
      <c r="X2555" s="69"/>
      <c r="Y2555" s="69"/>
      <c r="Z2555" s="69"/>
      <c r="AA2555" s="69"/>
      <c r="AB2555" s="69"/>
      <c r="AC2555" s="69"/>
      <c r="AD2555" s="69"/>
      <c r="AE2555" s="69"/>
      <c r="AF2555" s="69"/>
      <c r="AG2555" s="69"/>
      <c r="AH2555" s="69"/>
      <c r="AI2555" s="69"/>
      <c r="AJ2555" s="69"/>
      <c r="AK2555" s="69"/>
      <c r="AL2555" s="69"/>
      <c r="AM2555" s="69"/>
      <c r="AN2555" s="69"/>
      <c r="AO2555" s="69"/>
      <c r="AP2555" s="69"/>
      <c r="AQ2555" s="69"/>
      <c r="AR2555" s="69"/>
      <c r="AS2555" s="69"/>
      <c r="AT2555" s="69"/>
      <c r="AU2555" s="69"/>
      <c r="AV2555" s="69"/>
      <c r="AW2555" s="69"/>
      <c r="AX2555" s="69"/>
      <c r="AY2555" s="69"/>
      <c r="AZ2555" s="69"/>
      <c r="BA2555" s="69"/>
      <c r="BB2555" s="69"/>
      <c r="BC2555" s="69"/>
      <c r="BD2555" s="69"/>
      <c r="BE2555" s="69"/>
      <c r="BF2555" s="69"/>
      <c r="BG2555" s="69"/>
      <c r="BH2555" s="69"/>
      <c r="BI2555" s="69"/>
      <c r="BJ2555" s="69"/>
      <c r="BK2555" s="69"/>
      <c r="BL2555" s="69"/>
      <c r="BM2555" s="69"/>
      <c r="BN2555" s="69"/>
      <c r="BO2555" s="69"/>
      <c r="BP2555" s="69"/>
      <c r="BQ2555" s="69"/>
      <c r="BR2555" s="69"/>
      <c r="BS2555" s="69"/>
      <c r="BT2555" s="69"/>
    </row>
    <row r="2556" spans="16:72" ht="12.75">
      <c r="P2556" s="69"/>
      <c r="Q2556" s="69"/>
      <c r="R2556" s="69"/>
      <c r="S2556" s="69"/>
      <c r="T2556" s="69"/>
      <c r="U2556" s="69"/>
      <c r="V2556" s="69"/>
      <c r="W2556" s="69"/>
      <c r="X2556" s="69"/>
      <c r="Y2556" s="69"/>
      <c r="Z2556" s="69"/>
      <c r="AA2556" s="69"/>
      <c r="AB2556" s="69"/>
      <c r="AC2556" s="69"/>
      <c r="AD2556" s="69"/>
      <c r="AE2556" s="69"/>
      <c r="AF2556" s="69"/>
      <c r="AG2556" s="69"/>
      <c r="AH2556" s="69"/>
      <c r="AI2556" s="69"/>
      <c r="AJ2556" s="69"/>
      <c r="AK2556" s="69"/>
      <c r="AL2556" s="69"/>
      <c r="AM2556" s="69"/>
      <c r="AN2556" s="69"/>
      <c r="AO2556" s="69"/>
      <c r="AP2556" s="69"/>
      <c r="AQ2556" s="69"/>
      <c r="AR2556" s="69"/>
      <c r="AS2556" s="69"/>
      <c r="AT2556" s="69"/>
      <c r="AU2556" s="69"/>
      <c r="AV2556" s="69"/>
      <c r="AW2556" s="69"/>
      <c r="AX2556" s="69"/>
      <c r="AY2556" s="69"/>
      <c r="AZ2556" s="69"/>
      <c r="BA2556" s="69"/>
      <c r="BB2556" s="69"/>
      <c r="BC2556" s="69"/>
      <c r="BD2556" s="69"/>
      <c r="BE2556" s="69"/>
      <c r="BF2556" s="69"/>
      <c r="BG2556" s="69"/>
      <c r="BH2556" s="69"/>
      <c r="BI2556" s="69"/>
      <c r="BJ2556" s="69"/>
      <c r="BK2556" s="69"/>
      <c r="BL2556" s="69"/>
      <c r="BM2556" s="69"/>
      <c r="BN2556" s="69"/>
      <c r="BO2556" s="69"/>
      <c r="BP2556" s="69"/>
      <c r="BQ2556" s="69"/>
      <c r="BR2556" s="69"/>
      <c r="BS2556" s="69"/>
      <c r="BT2556" s="69"/>
    </row>
    <row r="2557" spans="16:72" ht="12.75">
      <c r="P2557" s="69"/>
      <c r="Q2557" s="69"/>
      <c r="R2557" s="69"/>
      <c r="S2557" s="69"/>
      <c r="T2557" s="69"/>
      <c r="U2557" s="69"/>
      <c r="V2557" s="69"/>
      <c r="W2557" s="69"/>
      <c r="X2557" s="69"/>
      <c r="Y2557" s="69"/>
      <c r="Z2557" s="69"/>
      <c r="AA2557" s="69"/>
      <c r="AB2557" s="69"/>
      <c r="AC2557" s="69"/>
      <c r="AD2557" s="69"/>
      <c r="AE2557" s="69"/>
      <c r="AF2557" s="69"/>
      <c r="AG2557" s="69"/>
      <c r="AH2557" s="69"/>
      <c r="AI2557" s="69"/>
      <c r="AJ2557" s="69"/>
      <c r="AK2557" s="69"/>
      <c r="AL2557" s="69"/>
      <c r="AM2557" s="69"/>
      <c r="AN2557" s="69"/>
      <c r="AO2557" s="69"/>
      <c r="AP2557" s="69"/>
      <c r="AQ2557" s="69"/>
      <c r="AR2557" s="69"/>
      <c r="AS2557" s="69"/>
      <c r="AT2557" s="69"/>
      <c r="AU2557" s="69"/>
      <c r="AV2557" s="69"/>
      <c r="AW2557" s="69"/>
      <c r="AX2557" s="69"/>
      <c r="AY2557" s="69"/>
      <c r="AZ2557" s="69"/>
      <c r="BA2557" s="69"/>
      <c r="BB2557" s="69"/>
      <c r="BC2557" s="69"/>
      <c r="BD2557" s="69"/>
      <c r="BE2557" s="69"/>
      <c r="BF2557" s="69"/>
      <c r="BG2557" s="69"/>
      <c r="BH2557" s="69"/>
      <c r="BI2557" s="69"/>
      <c r="BJ2557" s="69"/>
      <c r="BK2557" s="69"/>
      <c r="BL2557" s="69"/>
      <c r="BM2557" s="69"/>
      <c r="BN2557" s="69"/>
      <c r="BO2557" s="69"/>
      <c r="BP2557" s="69"/>
      <c r="BQ2557" s="69"/>
      <c r="BR2557" s="69"/>
      <c r="BS2557" s="69"/>
      <c r="BT2557" s="69"/>
    </row>
    <row r="2558" spans="16:72" ht="12.75">
      <c r="P2558" s="69"/>
      <c r="Q2558" s="69"/>
      <c r="R2558" s="69"/>
      <c r="S2558" s="69"/>
      <c r="T2558" s="69"/>
      <c r="U2558" s="69"/>
      <c r="V2558" s="69"/>
      <c r="W2558" s="69"/>
      <c r="X2558" s="69"/>
      <c r="Y2558" s="69"/>
      <c r="Z2558" s="69"/>
      <c r="AA2558" s="69"/>
      <c r="AB2558" s="69"/>
      <c r="AC2558" s="69"/>
      <c r="AD2558" s="69"/>
      <c r="AE2558" s="69"/>
      <c r="AF2558" s="69"/>
      <c r="AG2558" s="69"/>
      <c r="AH2558" s="69"/>
      <c r="AI2558" s="69"/>
      <c r="AJ2558" s="69"/>
      <c r="AK2558" s="69"/>
      <c r="AL2558" s="69"/>
      <c r="AM2558" s="69"/>
      <c r="AN2558" s="69"/>
      <c r="AO2558" s="69"/>
      <c r="AP2558" s="69"/>
      <c r="AQ2558" s="69"/>
      <c r="AR2558" s="69"/>
      <c r="AS2558" s="69"/>
      <c r="AT2558" s="69"/>
      <c r="AU2558" s="69"/>
      <c r="AV2558" s="69"/>
      <c r="AW2558" s="69"/>
      <c r="AX2558" s="69"/>
      <c r="AY2558" s="69"/>
      <c r="AZ2558" s="69"/>
      <c r="BA2558" s="69"/>
      <c r="BB2558" s="69"/>
      <c r="BC2558" s="69"/>
      <c r="BD2558" s="69"/>
      <c r="BE2558" s="69"/>
      <c r="BF2558" s="69"/>
      <c r="BG2558" s="69"/>
      <c r="BH2558" s="69"/>
      <c r="BI2558" s="69"/>
      <c r="BJ2558" s="69"/>
      <c r="BK2558" s="69"/>
      <c r="BL2558" s="69"/>
      <c r="BM2558" s="69"/>
      <c r="BN2558" s="69"/>
      <c r="BO2558" s="69"/>
      <c r="BP2558" s="69"/>
      <c r="BQ2558" s="69"/>
      <c r="BR2558" s="69"/>
      <c r="BS2558" s="69"/>
      <c r="BT2558" s="69"/>
    </row>
    <row r="2559" spans="16:72" ht="12.75">
      <c r="P2559" s="69"/>
      <c r="Q2559" s="69"/>
      <c r="R2559" s="69"/>
      <c r="S2559" s="69"/>
      <c r="T2559" s="69"/>
      <c r="U2559" s="69"/>
      <c r="V2559" s="69"/>
      <c r="W2559" s="69"/>
      <c r="X2559" s="69"/>
      <c r="Y2559" s="69"/>
      <c r="Z2559" s="69"/>
      <c r="AA2559" s="69"/>
      <c r="AB2559" s="69"/>
      <c r="AC2559" s="69"/>
      <c r="AD2559" s="69"/>
      <c r="AE2559" s="69"/>
      <c r="AF2559" s="69"/>
      <c r="AG2559" s="69"/>
      <c r="AH2559" s="69"/>
      <c r="AI2559" s="69"/>
      <c r="AJ2559" s="69"/>
      <c r="AK2559" s="69"/>
      <c r="AL2559" s="69"/>
      <c r="AM2559" s="69"/>
      <c r="AN2559" s="69"/>
      <c r="AO2559" s="69"/>
      <c r="AP2559" s="69"/>
      <c r="AQ2559" s="69"/>
      <c r="AR2559" s="69"/>
      <c r="AS2559" s="69"/>
      <c r="AT2559" s="69"/>
      <c r="AU2559" s="69"/>
      <c r="AV2559" s="69"/>
      <c r="AW2559" s="69"/>
      <c r="AX2559" s="69"/>
      <c r="AY2559" s="69"/>
      <c r="AZ2559" s="69"/>
      <c r="BA2559" s="69"/>
      <c r="BB2559" s="69"/>
      <c r="BC2559" s="69"/>
      <c r="BD2559" s="69"/>
      <c r="BE2559" s="69"/>
      <c r="BF2559" s="69"/>
      <c r="BG2559" s="69"/>
      <c r="BH2559" s="69"/>
      <c r="BI2559" s="69"/>
      <c r="BJ2559" s="69"/>
      <c r="BK2559" s="69"/>
      <c r="BL2559" s="69"/>
      <c r="BM2559" s="69"/>
      <c r="BN2559" s="69"/>
      <c r="BO2559" s="69"/>
      <c r="BP2559" s="69"/>
      <c r="BQ2559" s="69"/>
      <c r="BR2559" s="69"/>
      <c r="BS2559" s="69"/>
      <c r="BT2559" s="69"/>
    </row>
    <row r="2560" spans="16:72" ht="12.75">
      <c r="P2560" s="69"/>
      <c r="Q2560" s="69"/>
      <c r="R2560" s="69"/>
      <c r="S2560" s="69"/>
      <c r="T2560" s="69"/>
      <c r="U2560" s="69"/>
      <c r="V2560" s="69"/>
      <c r="W2560" s="69"/>
      <c r="X2560" s="69"/>
      <c r="Y2560" s="69"/>
      <c r="Z2560" s="69"/>
      <c r="AA2560" s="69"/>
      <c r="AB2560" s="69"/>
      <c r="AC2560" s="69"/>
      <c r="AD2560" s="69"/>
      <c r="AE2560" s="69"/>
      <c r="AF2560" s="69"/>
      <c r="AG2560" s="69"/>
      <c r="AH2560" s="69"/>
      <c r="AI2560" s="69"/>
      <c r="AJ2560" s="69"/>
      <c r="AK2560" s="69"/>
      <c r="AL2560" s="69"/>
      <c r="AM2560" s="69"/>
      <c r="AN2560" s="69"/>
      <c r="AO2560" s="69"/>
      <c r="AP2560" s="69"/>
      <c r="AQ2560" s="69"/>
      <c r="AR2560" s="69"/>
      <c r="AS2560" s="69"/>
      <c r="AT2560" s="69"/>
      <c r="AU2560" s="69"/>
      <c r="AV2560" s="69"/>
      <c r="AW2560" s="69"/>
      <c r="AX2560" s="69"/>
      <c r="AY2560" s="69"/>
      <c r="AZ2560" s="69"/>
      <c r="BA2560" s="69"/>
      <c r="BB2560" s="69"/>
      <c r="BC2560" s="69"/>
      <c r="BD2560" s="69"/>
      <c r="BE2560" s="69"/>
      <c r="BF2560" s="69"/>
      <c r="BG2560" s="69"/>
      <c r="BH2560" s="69"/>
      <c r="BI2560" s="69"/>
      <c r="BJ2560" s="69"/>
      <c r="BK2560" s="69"/>
      <c r="BL2560" s="69"/>
      <c r="BM2560" s="69"/>
      <c r="BN2560" s="69"/>
      <c r="BO2560" s="69"/>
      <c r="BP2560" s="69"/>
      <c r="BQ2560" s="69"/>
      <c r="BR2560" s="69"/>
      <c r="BS2560" s="69"/>
      <c r="BT2560" s="69"/>
    </row>
    <row r="2561" spans="16:72" ht="12.75">
      <c r="P2561" s="69"/>
      <c r="Q2561" s="69"/>
      <c r="R2561" s="69"/>
      <c r="S2561" s="69"/>
      <c r="T2561" s="69"/>
      <c r="U2561" s="69"/>
      <c r="V2561" s="69"/>
      <c r="W2561" s="69"/>
      <c r="X2561" s="69"/>
      <c r="Y2561" s="69"/>
      <c r="Z2561" s="69"/>
      <c r="AA2561" s="69"/>
      <c r="AB2561" s="69"/>
      <c r="AC2561" s="69"/>
      <c r="AD2561" s="69"/>
      <c r="AE2561" s="69"/>
      <c r="AF2561" s="69"/>
      <c r="AG2561" s="69"/>
      <c r="AH2561" s="69"/>
      <c r="AI2561" s="69"/>
      <c r="AJ2561" s="69"/>
      <c r="AK2561" s="69"/>
      <c r="AL2561" s="69"/>
      <c r="AM2561" s="69"/>
      <c r="AN2561" s="69"/>
      <c r="AO2561" s="69"/>
      <c r="AP2561" s="69"/>
      <c r="AQ2561" s="69"/>
      <c r="AR2561" s="69"/>
      <c r="AS2561" s="69"/>
      <c r="AT2561" s="69"/>
      <c r="AU2561" s="69"/>
      <c r="AV2561" s="69"/>
      <c r="AW2561" s="69"/>
      <c r="AX2561" s="69"/>
      <c r="AY2561" s="69"/>
      <c r="AZ2561" s="69"/>
      <c r="BA2561" s="69"/>
      <c r="BB2561" s="69"/>
      <c r="BC2561" s="69"/>
      <c r="BD2561" s="69"/>
      <c r="BE2561" s="69"/>
      <c r="BF2561" s="69"/>
      <c r="BG2561" s="69"/>
      <c r="BH2561" s="69"/>
      <c r="BI2561" s="69"/>
      <c r="BJ2561" s="69"/>
      <c r="BK2561" s="69"/>
      <c r="BL2561" s="69"/>
      <c r="BM2561" s="69"/>
      <c r="BN2561" s="69"/>
      <c r="BO2561" s="69"/>
      <c r="BP2561" s="69"/>
      <c r="BQ2561" s="69"/>
      <c r="BR2561" s="69"/>
      <c r="BS2561" s="69"/>
      <c r="BT2561" s="69"/>
    </row>
    <row r="2562" spans="16:72" ht="12.75">
      <c r="P2562" s="69"/>
      <c r="Q2562" s="69"/>
      <c r="R2562" s="69"/>
      <c r="S2562" s="69"/>
      <c r="T2562" s="69"/>
      <c r="U2562" s="69"/>
      <c r="V2562" s="69"/>
      <c r="W2562" s="69"/>
      <c r="X2562" s="69"/>
      <c r="Y2562" s="69"/>
      <c r="Z2562" s="69"/>
      <c r="AA2562" s="69"/>
      <c r="AB2562" s="69"/>
      <c r="AC2562" s="69"/>
      <c r="AD2562" s="69"/>
      <c r="AE2562" s="69"/>
      <c r="AF2562" s="69"/>
      <c r="AG2562" s="69"/>
      <c r="AH2562" s="69"/>
      <c r="AI2562" s="69"/>
      <c r="AJ2562" s="69"/>
      <c r="AK2562" s="69"/>
      <c r="AL2562" s="69"/>
      <c r="AM2562" s="69"/>
      <c r="AN2562" s="69"/>
      <c r="AO2562" s="69"/>
      <c r="AP2562" s="69"/>
      <c r="AQ2562" s="69"/>
      <c r="AR2562" s="69"/>
      <c r="AS2562" s="69"/>
      <c r="AT2562" s="69"/>
      <c r="AU2562" s="69"/>
      <c r="AV2562" s="69"/>
      <c r="AW2562" s="69"/>
      <c r="AX2562" s="69"/>
      <c r="AY2562" s="69"/>
      <c r="AZ2562" s="69"/>
      <c r="BA2562" s="69"/>
      <c r="BB2562" s="69"/>
      <c r="BC2562" s="69"/>
      <c r="BD2562" s="69"/>
      <c r="BE2562" s="69"/>
      <c r="BF2562" s="69"/>
      <c r="BG2562" s="69"/>
      <c r="BH2562" s="69"/>
      <c r="BI2562" s="69"/>
      <c r="BJ2562" s="69"/>
      <c r="BK2562" s="69"/>
      <c r="BL2562" s="69"/>
      <c r="BM2562" s="69"/>
      <c r="BN2562" s="69"/>
      <c r="BO2562" s="69"/>
      <c r="BP2562" s="69"/>
      <c r="BQ2562" s="69"/>
      <c r="BR2562" s="69"/>
      <c r="BS2562" s="69"/>
      <c r="BT2562" s="69"/>
    </row>
    <row r="2563" spans="16:72" ht="12.75">
      <c r="P2563" s="69"/>
      <c r="Q2563" s="69"/>
      <c r="R2563" s="69"/>
      <c r="S2563" s="69"/>
      <c r="T2563" s="69"/>
      <c r="U2563" s="69"/>
      <c r="V2563" s="69"/>
      <c r="W2563" s="69"/>
      <c r="X2563" s="69"/>
      <c r="Y2563" s="69"/>
      <c r="Z2563" s="69"/>
      <c r="AA2563" s="69"/>
      <c r="AB2563" s="69"/>
      <c r="AC2563" s="69"/>
      <c r="AD2563" s="69"/>
      <c r="AE2563" s="69"/>
      <c r="AF2563" s="69"/>
      <c r="AG2563" s="69"/>
      <c r="AH2563" s="69"/>
      <c r="AI2563" s="69"/>
      <c r="AJ2563" s="69"/>
      <c r="AK2563" s="69"/>
      <c r="AL2563" s="69"/>
      <c r="AM2563" s="69"/>
      <c r="AN2563" s="69"/>
      <c r="AO2563" s="69"/>
      <c r="AP2563" s="69"/>
      <c r="AQ2563" s="69"/>
      <c r="AR2563" s="69"/>
      <c r="AS2563" s="69"/>
      <c r="AT2563" s="69"/>
      <c r="AU2563" s="69"/>
      <c r="AV2563" s="69"/>
      <c r="AW2563" s="69"/>
      <c r="AX2563" s="69"/>
      <c r="AY2563" s="69"/>
      <c r="AZ2563" s="69"/>
      <c r="BA2563" s="69"/>
      <c r="BB2563" s="69"/>
      <c r="BC2563" s="69"/>
      <c r="BD2563" s="69"/>
      <c r="BE2563" s="69"/>
      <c r="BF2563" s="69"/>
      <c r="BG2563" s="69"/>
      <c r="BH2563" s="69"/>
      <c r="BI2563" s="69"/>
      <c r="BJ2563" s="69"/>
      <c r="BK2563" s="69"/>
      <c r="BL2563" s="69"/>
      <c r="BM2563" s="69"/>
      <c r="BN2563" s="69"/>
      <c r="BO2563" s="69"/>
      <c r="BP2563" s="69"/>
      <c r="BQ2563" s="69"/>
      <c r="BR2563" s="69"/>
      <c r="BS2563" s="69"/>
      <c r="BT2563" s="69"/>
    </row>
    <row r="2564" spans="16:72" ht="12.75">
      <c r="P2564" s="69"/>
      <c r="Q2564" s="69"/>
      <c r="R2564" s="69"/>
      <c r="S2564" s="69"/>
      <c r="T2564" s="69"/>
      <c r="U2564" s="69"/>
      <c r="V2564" s="69"/>
      <c r="W2564" s="69"/>
      <c r="X2564" s="69"/>
      <c r="Y2564" s="69"/>
      <c r="Z2564" s="69"/>
      <c r="AA2564" s="69"/>
      <c r="AB2564" s="69"/>
      <c r="AC2564" s="69"/>
      <c r="AD2564" s="69"/>
      <c r="AE2564" s="69"/>
      <c r="AF2564" s="69"/>
      <c r="AG2564" s="69"/>
      <c r="AH2564" s="69"/>
      <c r="AI2564" s="69"/>
      <c r="AJ2564" s="69"/>
      <c r="AK2564" s="69"/>
      <c r="AL2564" s="69"/>
      <c r="AM2564" s="69"/>
      <c r="AN2564" s="69"/>
      <c r="AO2564" s="69"/>
      <c r="AP2564" s="69"/>
      <c r="AQ2564" s="69"/>
      <c r="AR2564" s="69"/>
      <c r="AS2564" s="69"/>
      <c r="AT2564" s="69"/>
      <c r="AU2564" s="69"/>
      <c r="AV2564" s="69"/>
      <c r="AW2564" s="69"/>
      <c r="AX2564" s="69"/>
      <c r="AY2564" s="69"/>
      <c r="AZ2564" s="69"/>
      <c r="BA2564" s="69"/>
      <c r="BB2564" s="69"/>
      <c r="BC2564" s="69"/>
      <c r="BD2564" s="69"/>
      <c r="BE2564" s="69"/>
      <c r="BF2564" s="69"/>
      <c r="BG2564" s="69"/>
      <c r="BH2564" s="69"/>
      <c r="BI2564" s="69"/>
      <c r="BJ2564" s="69"/>
      <c r="BK2564" s="69"/>
      <c r="BL2564" s="69"/>
      <c r="BM2564" s="69"/>
      <c r="BN2564" s="69"/>
      <c r="BO2564" s="69"/>
      <c r="BP2564" s="69"/>
      <c r="BQ2564" s="69"/>
      <c r="BR2564" s="69"/>
      <c r="BS2564" s="69"/>
      <c r="BT2564" s="69"/>
    </row>
    <row r="2565" spans="16:72" ht="12.75">
      <c r="P2565" s="69"/>
      <c r="Q2565" s="69"/>
      <c r="R2565" s="69"/>
      <c r="S2565" s="69"/>
      <c r="T2565" s="69"/>
      <c r="U2565" s="69"/>
      <c r="V2565" s="69"/>
      <c r="W2565" s="69"/>
      <c r="X2565" s="69"/>
      <c r="Y2565" s="69"/>
      <c r="Z2565" s="69"/>
      <c r="AA2565" s="69"/>
      <c r="AB2565" s="69"/>
      <c r="AC2565" s="69"/>
      <c r="AD2565" s="69"/>
      <c r="AE2565" s="69"/>
      <c r="AF2565" s="69"/>
      <c r="AG2565" s="69"/>
      <c r="AH2565" s="69"/>
      <c r="AI2565" s="69"/>
      <c r="AJ2565" s="69"/>
      <c r="AK2565" s="69"/>
      <c r="AL2565" s="69"/>
      <c r="AM2565" s="69"/>
      <c r="AN2565" s="69"/>
      <c r="AO2565" s="69"/>
      <c r="AP2565" s="69"/>
      <c r="AQ2565" s="69"/>
      <c r="AR2565" s="69"/>
      <c r="AS2565" s="69"/>
      <c r="AT2565" s="69"/>
      <c r="AU2565" s="69"/>
      <c r="AV2565" s="69"/>
      <c r="AW2565" s="69"/>
      <c r="AX2565" s="69"/>
      <c r="AY2565" s="69"/>
      <c r="AZ2565" s="69"/>
      <c r="BA2565" s="69"/>
      <c r="BB2565" s="69"/>
      <c r="BC2565" s="69"/>
      <c r="BD2565" s="69"/>
      <c r="BE2565" s="69"/>
      <c r="BF2565" s="69"/>
      <c r="BG2565" s="69"/>
      <c r="BH2565" s="69"/>
      <c r="BI2565" s="69"/>
      <c r="BJ2565" s="69"/>
      <c r="BK2565" s="69"/>
      <c r="BL2565" s="69"/>
      <c r="BM2565" s="69"/>
      <c r="BN2565" s="69"/>
      <c r="BO2565" s="69"/>
      <c r="BP2565" s="69"/>
      <c r="BQ2565" s="69"/>
      <c r="BR2565" s="69"/>
      <c r="BS2565" s="69"/>
      <c r="BT2565" s="69"/>
    </row>
    <row r="2566" spans="16:72" ht="12.75">
      <c r="P2566" s="69"/>
      <c r="Q2566" s="69"/>
      <c r="R2566" s="69"/>
      <c r="S2566" s="69"/>
      <c r="T2566" s="69"/>
      <c r="U2566" s="69"/>
      <c r="V2566" s="69"/>
      <c r="W2566" s="69"/>
      <c r="X2566" s="69"/>
      <c r="Y2566" s="69"/>
      <c r="Z2566" s="69"/>
      <c r="AA2566" s="69"/>
      <c r="AB2566" s="69"/>
      <c r="AC2566" s="69"/>
      <c r="AD2566" s="69"/>
      <c r="AE2566" s="69"/>
      <c r="AF2566" s="69"/>
      <c r="AG2566" s="69"/>
      <c r="AH2566" s="69"/>
      <c r="AI2566" s="69"/>
      <c r="AJ2566" s="69"/>
      <c r="AK2566" s="69"/>
      <c r="AL2566" s="69"/>
      <c r="AM2566" s="69"/>
      <c r="AN2566" s="69"/>
      <c r="AO2566" s="69"/>
      <c r="AP2566" s="69"/>
      <c r="AQ2566" s="69"/>
      <c r="AR2566" s="69"/>
      <c r="AS2566" s="69"/>
      <c r="AT2566" s="69"/>
      <c r="AU2566" s="69"/>
      <c r="AV2566" s="69"/>
      <c r="AW2566" s="69"/>
      <c r="AX2566" s="69"/>
      <c r="AY2566" s="69"/>
      <c r="AZ2566" s="69"/>
      <c r="BA2566" s="69"/>
      <c r="BB2566" s="69"/>
      <c r="BC2566" s="69"/>
      <c r="BD2566" s="69"/>
      <c r="BE2566" s="69"/>
      <c r="BF2566" s="69"/>
      <c r="BG2566" s="69"/>
      <c r="BH2566" s="69"/>
      <c r="BI2566" s="69"/>
      <c r="BJ2566" s="69"/>
      <c r="BK2566" s="69"/>
      <c r="BL2566" s="69"/>
      <c r="BM2566" s="69"/>
      <c r="BN2566" s="69"/>
      <c r="BO2566" s="69"/>
      <c r="BP2566" s="69"/>
      <c r="BQ2566" s="69"/>
      <c r="BR2566" s="69"/>
      <c r="BS2566" s="69"/>
      <c r="BT2566" s="69"/>
    </row>
    <row r="2567" spans="16:72" ht="12.75">
      <c r="P2567" s="69"/>
      <c r="Q2567" s="69"/>
      <c r="R2567" s="69"/>
      <c r="S2567" s="69"/>
      <c r="T2567" s="69"/>
      <c r="U2567" s="69"/>
      <c r="V2567" s="69"/>
      <c r="W2567" s="69"/>
      <c r="X2567" s="69"/>
      <c r="Y2567" s="69"/>
      <c r="Z2567" s="69"/>
      <c r="AA2567" s="69"/>
      <c r="AB2567" s="69"/>
      <c r="AC2567" s="69"/>
      <c r="AD2567" s="69"/>
      <c r="AE2567" s="69"/>
      <c r="AF2567" s="69"/>
      <c r="AG2567" s="69"/>
      <c r="AH2567" s="69"/>
      <c r="AI2567" s="69"/>
      <c r="AJ2567" s="69"/>
      <c r="AK2567" s="69"/>
      <c r="AL2567" s="69"/>
      <c r="AM2567" s="69"/>
      <c r="AN2567" s="69"/>
      <c r="AO2567" s="69"/>
      <c r="AP2567" s="69"/>
      <c r="AQ2567" s="69"/>
      <c r="AR2567" s="69"/>
      <c r="AS2567" s="69"/>
      <c r="AT2567" s="69"/>
      <c r="AU2567" s="69"/>
      <c r="AV2567" s="69"/>
      <c r="AW2567" s="69"/>
      <c r="AX2567" s="69"/>
      <c r="AY2567" s="69"/>
      <c r="AZ2567" s="69"/>
      <c r="BA2567" s="69"/>
      <c r="BB2567" s="69"/>
      <c r="BC2567" s="69"/>
      <c r="BD2567" s="69"/>
      <c r="BE2567" s="69"/>
      <c r="BF2567" s="69"/>
      <c r="BG2567" s="69"/>
      <c r="BH2567" s="69"/>
      <c r="BI2567" s="69"/>
      <c r="BJ2567" s="69"/>
      <c r="BK2567" s="69"/>
      <c r="BL2567" s="69"/>
      <c r="BM2567" s="69"/>
      <c r="BN2567" s="69"/>
      <c r="BO2567" s="69"/>
      <c r="BP2567" s="69"/>
      <c r="BQ2567" s="69"/>
      <c r="BR2567" s="69"/>
      <c r="BS2567" s="69"/>
      <c r="BT2567" s="69"/>
    </row>
    <row r="2568" spans="16:72" ht="12.75">
      <c r="P2568" s="69"/>
      <c r="Q2568" s="69"/>
      <c r="R2568" s="69"/>
      <c r="S2568" s="69"/>
      <c r="T2568" s="69"/>
      <c r="U2568" s="69"/>
      <c r="V2568" s="69"/>
      <c r="W2568" s="69"/>
      <c r="X2568" s="69"/>
      <c r="Y2568" s="69"/>
      <c r="Z2568" s="69"/>
      <c r="AA2568" s="69"/>
      <c r="AB2568" s="69"/>
      <c r="AC2568" s="69"/>
      <c r="AD2568" s="69"/>
      <c r="AE2568" s="69"/>
      <c r="AF2568" s="69"/>
      <c r="AG2568" s="69"/>
      <c r="AH2568" s="69"/>
      <c r="AI2568" s="69"/>
      <c r="AJ2568" s="69"/>
      <c r="AK2568" s="69"/>
      <c r="AL2568" s="69"/>
      <c r="AM2568" s="69"/>
      <c r="AN2568" s="69"/>
      <c r="AO2568" s="69"/>
      <c r="AP2568" s="69"/>
      <c r="AQ2568" s="69"/>
      <c r="AR2568" s="69"/>
      <c r="AS2568" s="69"/>
      <c r="AT2568" s="69"/>
      <c r="AU2568" s="69"/>
      <c r="AV2568" s="69"/>
      <c r="AW2568" s="69"/>
      <c r="AX2568" s="69"/>
      <c r="AY2568" s="69"/>
      <c r="AZ2568" s="69"/>
      <c r="BA2568" s="69"/>
      <c r="BB2568" s="69"/>
      <c r="BC2568" s="69"/>
      <c r="BD2568" s="69"/>
      <c r="BE2568" s="69"/>
      <c r="BF2568" s="69"/>
      <c r="BG2568" s="69"/>
      <c r="BH2568" s="69"/>
      <c r="BI2568" s="69"/>
      <c r="BJ2568" s="69"/>
      <c r="BK2568" s="69"/>
      <c r="BL2568" s="69"/>
      <c r="BM2568" s="69"/>
      <c r="BN2568" s="69"/>
      <c r="BO2568" s="69"/>
      <c r="BP2568" s="69"/>
      <c r="BQ2568" s="69"/>
      <c r="BR2568" s="69"/>
      <c r="BS2568" s="69"/>
      <c r="BT2568" s="69"/>
    </row>
    <row r="2569" spans="16:72" ht="12.75">
      <c r="P2569" s="69"/>
      <c r="Q2569" s="69"/>
      <c r="R2569" s="69"/>
      <c r="S2569" s="69"/>
      <c r="T2569" s="69"/>
      <c r="U2569" s="69"/>
      <c r="V2569" s="69"/>
      <c r="W2569" s="69"/>
      <c r="X2569" s="69"/>
      <c r="Y2569" s="69"/>
      <c r="Z2569" s="69"/>
      <c r="AA2569" s="69"/>
      <c r="AB2569" s="69"/>
      <c r="AC2569" s="69"/>
      <c r="AD2569" s="69"/>
      <c r="AE2569" s="69"/>
      <c r="AF2569" s="69"/>
      <c r="AG2569" s="69"/>
      <c r="AH2569" s="69"/>
      <c r="AI2569" s="69"/>
      <c r="AJ2569" s="69"/>
      <c r="AK2569" s="69"/>
      <c r="AL2569" s="69"/>
      <c r="AM2569" s="69"/>
      <c r="AN2569" s="69"/>
      <c r="AO2569" s="69"/>
      <c r="AP2569" s="69"/>
      <c r="AQ2569" s="69"/>
      <c r="AR2569" s="69"/>
      <c r="AS2569" s="69"/>
      <c r="AT2569" s="69"/>
      <c r="AU2569" s="69"/>
      <c r="AV2569" s="69"/>
      <c r="AW2569" s="69"/>
      <c r="AX2569" s="69"/>
      <c r="AY2569" s="69"/>
      <c r="AZ2569" s="69"/>
      <c r="BA2569" s="69"/>
      <c r="BB2569" s="69"/>
      <c r="BC2569" s="69"/>
      <c r="BD2569" s="69"/>
      <c r="BE2569" s="69"/>
      <c r="BF2569" s="69"/>
      <c r="BG2569" s="69"/>
      <c r="BH2569" s="69"/>
      <c r="BI2569" s="69"/>
      <c r="BJ2569" s="69"/>
      <c r="BK2569" s="69"/>
      <c r="BL2569" s="69"/>
      <c r="BM2569" s="69"/>
      <c r="BN2569" s="69"/>
      <c r="BO2569" s="69"/>
      <c r="BP2569" s="69"/>
      <c r="BQ2569" s="69"/>
      <c r="BR2569" s="69"/>
      <c r="BS2569" s="69"/>
      <c r="BT2569" s="69"/>
    </row>
    <row r="2570" spans="16:72" ht="12.75">
      <c r="P2570" s="69"/>
      <c r="Q2570" s="69"/>
      <c r="R2570" s="69"/>
      <c r="S2570" s="69"/>
      <c r="T2570" s="69"/>
      <c r="U2570" s="69"/>
      <c r="V2570" s="69"/>
      <c r="W2570" s="69"/>
      <c r="X2570" s="69"/>
      <c r="Y2570" s="69"/>
      <c r="Z2570" s="69"/>
      <c r="AA2570" s="69"/>
      <c r="AB2570" s="69"/>
      <c r="AC2570" s="69"/>
      <c r="AD2570" s="69"/>
      <c r="AE2570" s="69"/>
      <c r="AF2570" s="69"/>
      <c r="AG2570" s="69"/>
      <c r="AH2570" s="69"/>
      <c r="AI2570" s="69"/>
      <c r="AJ2570" s="69"/>
      <c r="AK2570" s="69"/>
      <c r="AL2570" s="69"/>
      <c r="AM2570" s="69"/>
      <c r="AN2570" s="69"/>
      <c r="AO2570" s="69"/>
      <c r="AP2570" s="69"/>
      <c r="AQ2570" s="69"/>
      <c r="AR2570" s="69"/>
      <c r="AS2570" s="69"/>
      <c r="AT2570" s="69"/>
      <c r="AU2570" s="69"/>
      <c r="AV2570" s="69"/>
      <c r="AW2570" s="69"/>
      <c r="AX2570" s="69"/>
      <c r="AY2570" s="69"/>
      <c r="AZ2570" s="69"/>
      <c r="BA2570" s="69"/>
      <c r="BB2570" s="69"/>
      <c r="BC2570" s="69"/>
      <c r="BD2570" s="69"/>
      <c r="BE2570" s="69"/>
      <c r="BF2570" s="69"/>
      <c r="BG2570" s="69"/>
      <c r="BH2570" s="69"/>
      <c r="BI2570" s="69"/>
      <c r="BJ2570" s="69"/>
      <c r="BK2570" s="69"/>
      <c r="BL2570" s="69"/>
      <c r="BM2570" s="69"/>
      <c r="BN2570" s="69"/>
      <c r="BO2570" s="69"/>
      <c r="BP2570" s="69"/>
      <c r="BQ2570" s="69"/>
      <c r="BR2570" s="69"/>
      <c r="BS2570" s="69"/>
      <c r="BT2570" s="69"/>
    </row>
    <row r="2571" spans="16:72" ht="12.75">
      <c r="P2571" s="69"/>
      <c r="Q2571" s="69"/>
      <c r="R2571" s="69"/>
      <c r="S2571" s="69"/>
      <c r="T2571" s="69"/>
      <c r="U2571" s="69"/>
      <c r="V2571" s="69"/>
      <c r="W2571" s="69"/>
      <c r="X2571" s="69"/>
      <c r="Y2571" s="69"/>
      <c r="Z2571" s="69"/>
      <c r="AA2571" s="69"/>
      <c r="AB2571" s="69"/>
      <c r="AC2571" s="69"/>
      <c r="AD2571" s="69"/>
      <c r="AE2571" s="69"/>
      <c r="AF2571" s="69"/>
      <c r="AG2571" s="69"/>
      <c r="AH2571" s="69"/>
      <c r="AI2571" s="69"/>
      <c r="AJ2571" s="69"/>
      <c r="AK2571" s="69"/>
      <c r="AL2571" s="69"/>
      <c r="AM2571" s="69"/>
      <c r="AN2571" s="69"/>
      <c r="AO2571" s="69"/>
      <c r="AP2571" s="69"/>
      <c r="AQ2571" s="69"/>
      <c r="AR2571" s="69"/>
      <c r="AS2571" s="69"/>
      <c r="AT2571" s="69"/>
      <c r="AU2571" s="69"/>
      <c r="AV2571" s="69"/>
      <c r="AW2571" s="69"/>
      <c r="AX2571" s="69"/>
      <c r="AY2571" s="69"/>
      <c r="AZ2571" s="69"/>
      <c r="BA2571" s="69"/>
      <c r="BB2571" s="69"/>
      <c r="BC2571" s="69"/>
      <c r="BD2571" s="69"/>
      <c r="BE2571" s="69"/>
      <c r="BF2571" s="69"/>
      <c r="BG2571" s="69"/>
      <c r="BH2571" s="69"/>
      <c r="BI2571" s="69"/>
      <c r="BJ2571" s="69"/>
      <c r="BK2571" s="69"/>
      <c r="BL2571" s="69"/>
      <c r="BM2571" s="69"/>
      <c r="BN2571" s="69"/>
      <c r="BO2571" s="69"/>
      <c r="BP2571" s="69"/>
      <c r="BQ2571" s="69"/>
      <c r="BR2571" s="69"/>
      <c r="BS2571" s="69"/>
      <c r="BT2571" s="69"/>
    </row>
    <row r="2572" spans="16:72" ht="12.75">
      <c r="P2572" s="69"/>
      <c r="Q2572" s="69"/>
      <c r="R2572" s="69"/>
      <c r="S2572" s="69"/>
      <c r="T2572" s="69"/>
      <c r="U2572" s="69"/>
      <c r="V2572" s="69"/>
      <c r="W2572" s="69"/>
      <c r="X2572" s="69"/>
      <c r="Y2572" s="69"/>
      <c r="Z2572" s="69"/>
      <c r="AA2572" s="69"/>
      <c r="AB2572" s="69"/>
      <c r="AC2572" s="69"/>
      <c r="AD2572" s="69"/>
      <c r="AE2572" s="69"/>
      <c r="AF2572" s="69"/>
      <c r="AG2572" s="69"/>
      <c r="AH2572" s="69"/>
      <c r="AI2572" s="69"/>
      <c r="AJ2572" s="69"/>
      <c r="AK2572" s="69"/>
      <c r="AL2572" s="69"/>
      <c r="AM2572" s="69"/>
      <c r="AN2572" s="69"/>
      <c r="AO2572" s="69"/>
      <c r="AP2572" s="69"/>
      <c r="AQ2572" s="69"/>
      <c r="AR2572" s="69"/>
      <c r="AS2572" s="69"/>
      <c r="AT2572" s="69"/>
      <c r="AU2572" s="69"/>
      <c r="AV2572" s="69"/>
      <c r="AW2572" s="69"/>
      <c r="AX2572" s="69"/>
      <c r="AY2572" s="69"/>
      <c r="AZ2572" s="69"/>
      <c r="BA2572" s="69"/>
      <c r="BB2572" s="69"/>
      <c r="BC2572" s="69"/>
      <c r="BD2572" s="69"/>
      <c r="BE2572" s="69"/>
      <c r="BF2572" s="69"/>
      <c r="BG2572" s="69"/>
      <c r="BH2572" s="69"/>
      <c r="BI2572" s="69"/>
      <c r="BJ2572" s="69"/>
      <c r="BK2572" s="69"/>
      <c r="BL2572" s="69"/>
      <c r="BM2572" s="69"/>
      <c r="BN2572" s="69"/>
      <c r="BO2572" s="69"/>
      <c r="BP2572" s="69"/>
      <c r="BQ2572" s="69"/>
      <c r="BR2572" s="69"/>
      <c r="BS2572" s="69"/>
      <c r="BT2572" s="69"/>
    </row>
    <row r="2573" spans="16:72" ht="12.75">
      <c r="P2573" s="69"/>
      <c r="Q2573" s="69"/>
      <c r="R2573" s="69"/>
      <c r="S2573" s="69"/>
      <c r="T2573" s="69"/>
      <c r="U2573" s="69"/>
      <c r="V2573" s="69"/>
      <c r="W2573" s="69"/>
      <c r="X2573" s="69"/>
      <c r="Y2573" s="69"/>
      <c r="Z2573" s="69"/>
      <c r="AA2573" s="69"/>
      <c r="AB2573" s="69"/>
      <c r="AC2573" s="69"/>
      <c r="AD2573" s="69"/>
      <c r="AE2573" s="69"/>
      <c r="AF2573" s="69"/>
      <c r="AG2573" s="69"/>
      <c r="AH2573" s="69"/>
      <c r="AI2573" s="69"/>
      <c r="AJ2573" s="69"/>
      <c r="AK2573" s="69"/>
      <c r="AL2573" s="69"/>
      <c r="AM2573" s="69"/>
      <c r="AN2573" s="69"/>
      <c r="AO2573" s="69"/>
      <c r="AP2573" s="69"/>
      <c r="AQ2573" s="69"/>
      <c r="AR2573" s="69"/>
      <c r="AS2573" s="69"/>
      <c r="AT2573" s="69"/>
      <c r="AU2573" s="69"/>
      <c r="AV2573" s="69"/>
      <c r="AW2573" s="69"/>
      <c r="AX2573" s="69"/>
      <c r="AY2573" s="69"/>
      <c r="AZ2573" s="69"/>
      <c r="BA2573" s="69"/>
      <c r="BB2573" s="69"/>
      <c r="BC2573" s="69"/>
      <c r="BD2573" s="69"/>
      <c r="BE2573" s="69"/>
      <c r="BF2573" s="69"/>
      <c r="BG2573" s="69"/>
      <c r="BH2573" s="69"/>
      <c r="BI2573" s="69"/>
      <c r="BJ2573" s="69"/>
      <c r="BK2573" s="69"/>
      <c r="BL2573" s="69"/>
      <c r="BM2573" s="69"/>
      <c r="BN2573" s="69"/>
      <c r="BO2573" s="69"/>
      <c r="BP2573" s="69"/>
      <c r="BQ2573" s="69"/>
      <c r="BR2573" s="69"/>
      <c r="BS2573" s="69"/>
      <c r="BT2573" s="69"/>
    </row>
    <row r="2574" spans="16:72" ht="12.75">
      <c r="P2574" s="69"/>
      <c r="Q2574" s="69"/>
      <c r="R2574" s="69"/>
      <c r="S2574" s="69"/>
      <c r="T2574" s="69"/>
      <c r="U2574" s="69"/>
      <c r="V2574" s="69"/>
      <c r="W2574" s="69"/>
      <c r="X2574" s="69"/>
      <c r="Y2574" s="69"/>
      <c r="Z2574" s="69"/>
      <c r="AA2574" s="69"/>
      <c r="AB2574" s="69"/>
      <c r="AC2574" s="69"/>
      <c r="AD2574" s="69"/>
      <c r="AE2574" s="69"/>
      <c r="AF2574" s="69"/>
      <c r="AG2574" s="69"/>
      <c r="AH2574" s="69"/>
      <c r="AI2574" s="69"/>
      <c r="AJ2574" s="69"/>
      <c r="AK2574" s="69"/>
      <c r="AL2574" s="69"/>
      <c r="AM2574" s="69"/>
      <c r="AN2574" s="69"/>
      <c r="AO2574" s="69"/>
      <c r="AP2574" s="69"/>
      <c r="AQ2574" s="69"/>
      <c r="AR2574" s="69"/>
      <c r="AS2574" s="69"/>
      <c r="AT2574" s="69"/>
      <c r="AU2574" s="69"/>
      <c r="AV2574" s="69"/>
      <c r="AW2574" s="69"/>
      <c r="AX2574" s="69"/>
      <c r="AY2574" s="69"/>
      <c r="AZ2574" s="69"/>
      <c r="BA2574" s="69"/>
      <c r="BB2574" s="69"/>
      <c r="BC2574" s="69"/>
      <c r="BD2574" s="69"/>
      <c r="BE2574" s="69"/>
      <c r="BF2574" s="69"/>
      <c r="BG2574" s="69"/>
      <c r="BH2574" s="69"/>
      <c r="BI2574" s="69"/>
      <c r="BJ2574" s="69"/>
      <c r="BK2574" s="69"/>
      <c r="BL2574" s="69"/>
      <c r="BM2574" s="69"/>
      <c r="BN2574" s="69"/>
      <c r="BO2574" s="69"/>
      <c r="BP2574" s="69"/>
      <c r="BQ2574" s="69"/>
      <c r="BR2574" s="69"/>
      <c r="BS2574" s="69"/>
      <c r="BT2574" s="69"/>
    </row>
    <row r="2575" spans="16:72" ht="12.75">
      <c r="P2575" s="69"/>
      <c r="Q2575" s="69"/>
      <c r="R2575" s="69"/>
      <c r="S2575" s="69"/>
      <c r="T2575" s="69"/>
      <c r="U2575" s="69"/>
      <c r="V2575" s="69"/>
      <c r="W2575" s="69"/>
      <c r="X2575" s="69"/>
      <c r="Y2575" s="69"/>
      <c r="Z2575" s="69"/>
      <c r="AA2575" s="69"/>
      <c r="AB2575" s="69"/>
      <c r="AC2575" s="69"/>
      <c r="AD2575" s="69"/>
      <c r="AE2575" s="69"/>
      <c r="AF2575" s="69"/>
      <c r="AG2575" s="69"/>
      <c r="AH2575" s="69"/>
      <c r="AI2575" s="69"/>
      <c r="AJ2575" s="69"/>
      <c r="AK2575" s="69"/>
      <c r="AL2575" s="69"/>
      <c r="AM2575" s="69"/>
      <c r="AN2575" s="69"/>
      <c r="AO2575" s="69"/>
      <c r="AP2575" s="69"/>
      <c r="AQ2575" s="69"/>
      <c r="AR2575" s="69"/>
      <c r="AS2575" s="69"/>
      <c r="AT2575" s="69"/>
      <c r="AU2575" s="69"/>
      <c r="AV2575" s="69"/>
      <c r="AW2575" s="69"/>
      <c r="AX2575" s="69"/>
      <c r="AY2575" s="69"/>
      <c r="AZ2575" s="69"/>
      <c r="BA2575" s="69"/>
      <c r="BB2575" s="69"/>
      <c r="BC2575" s="69"/>
      <c r="BD2575" s="69"/>
      <c r="BE2575" s="69"/>
      <c r="BF2575" s="69"/>
      <c r="BG2575" s="69"/>
      <c r="BH2575" s="69"/>
      <c r="BI2575" s="69"/>
      <c r="BJ2575" s="69"/>
      <c r="BK2575" s="69"/>
      <c r="BL2575" s="69"/>
      <c r="BM2575" s="69"/>
      <c r="BN2575" s="69"/>
      <c r="BO2575" s="69"/>
      <c r="BP2575" s="69"/>
      <c r="BQ2575" s="69"/>
      <c r="BR2575" s="69"/>
      <c r="BS2575" s="69"/>
      <c r="BT2575" s="69"/>
    </row>
    <row r="2576" spans="16:72" ht="12.75">
      <c r="P2576" s="69"/>
      <c r="Q2576" s="69"/>
      <c r="R2576" s="69"/>
      <c r="S2576" s="69"/>
      <c r="T2576" s="69"/>
      <c r="U2576" s="69"/>
      <c r="V2576" s="69"/>
      <c r="W2576" s="69"/>
      <c r="X2576" s="69"/>
      <c r="Y2576" s="69"/>
      <c r="Z2576" s="69"/>
      <c r="AA2576" s="69"/>
      <c r="AB2576" s="69"/>
      <c r="AC2576" s="69"/>
      <c r="AD2576" s="69"/>
      <c r="AE2576" s="69"/>
      <c r="AF2576" s="69"/>
      <c r="AG2576" s="69"/>
      <c r="AH2576" s="69"/>
      <c r="AI2576" s="69"/>
      <c r="AJ2576" s="69"/>
      <c r="AK2576" s="69"/>
      <c r="AL2576" s="69"/>
      <c r="AM2576" s="69"/>
      <c r="AN2576" s="69"/>
      <c r="AO2576" s="69"/>
      <c r="AP2576" s="69"/>
      <c r="AQ2576" s="69"/>
      <c r="AR2576" s="69"/>
      <c r="AS2576" s="69"/>
      <c r="AT2576" s="69"/>
      <c r="AU2576" s="69"/>
      <c r="AV2576" s="69"/>
      <c r="AW2576" s="69"/>
      <c r="AX2576" s="69"/>
      <c r="AY2576" s="69"/>
      <c r="AZ2576" s="69"/>
      <c r="BA2576" s="69"/>
      <c r="BB2576" s="69"/>
      <c r="BC2576" s="69"/>
      <c r="BD2576" s="69"/>
      <c r="BE2576" s="69"/>
      <c r="BF2576" s="69"/>
      <c r="BG2576" s="69"/>
      <c r="BH2576" s="69"/>
      <c r="BI2576" s="69"/>
      <c r="BJ2576" s="69"/>
      <c r="BK2576" s="69"/>
      <c r="BL2576" s="69"/>
      <c r="BM2576" s="69"/>
      <c r="BN2576" s="69"/>
      <c r="BO2576" s="69"/>
      <c r="BP2576" s="69"/>
      <c r="BQ2576" s="69"/>
      <c r="BR2576" s="69"/>
      <c r="BS2576" s="69"/>
      <c r="BT2576" s="69"/>
    </row>
    <row r="2577" spans="16:72" ht="12.75">
      <c r="P2577" s="69"/>
      <c r="Q2577" s="69"/>
      <c r="R2577" s="69"/>
      <c r="S2577" s="69"/>
      <c r="T2577" s="69"/>
      <c r="U2577" s="69"/>
      <c r="V2577" s="69"/>
      <c r="W2577" s="69"/>
      <c r="X2577" s="69"/>
      <c r="Y2577" s="69"/>
      <c r="Z2577" s="69"/>
      <c r="AA2577" s="69"/>
      <c r="AB2577" s="69"/>
      <c r="AC2577" s="69"/>
      <c r="AD2577" s="69"/>
      <c r="AE2577" s="69"/>
      <c r="AF2577" s="69"/>
      <c r="AG2577" s="69"/>
      <c r="AH2577" s="69"/>
      <c r="AI2577" s="69"/>
      <c r="AJ2577" s="69"/>
      <c r="AK2577" s="69"/>
      <c r="AL2577" s="69"/>
      <c r="AM2577" s="69"/>
      <c r="AN2577" s="69"/>
      <c r="AO2577" s="69"/>
      <c r="AP2577" s="69"/>
      <c r="AQ2577" s="69"/>
      <c r="AR2577" s="69"/>
      <c r="AS2577" s="69"/>
      <c r="AT2577" s="69"/>
      <c r="AU2577" s="69"/>
      <c r="AV2577" s="69"/>
      <c r="AW2577" s="69"/>
      <c r="AX2577" s="69"/>
      <c r="AY2577" s="69"/>
      <c r="AZ2577" s="69"/>
      <c r="BA2577" s="69"/>
      <c r="BB2577" s="69"/>
      <c r="BC2577" s="69"/>
      <c r="BD2577" s="69"/>
      <c r="BE2577" s="69"/>
      <c r="BF2577" s="69"/>
      <c r="BG2577" s="69"/>
      <c r="BH2577" s="69"/>
      <c r="BI2577" s="69"/>
      <c r="BJ2577" s="69"/>
      <c r="BK2577" s="69"/>
      <c r="BL2577" s="69"/>
      <c r="BM2577" s="69"/>
      <c r="BN2577" s="69"/>
      <c r="BO2577" s="69"/>
      <c r="BP2577" s="69"/>
      <c r="BQ2577" s="69"/>
      <c r="BR2577" s="69"/>
      <c r="BS2577" s="69"/>
      <c r="BT2577" s="69"/>
    </row>
    <row r="2578" spans="16:72" ht="12.75">
      <c r="P2578" s="69"/>
      <c r="Q2578" s="69"/>
      <c r="R2578" s="69"/>
      <c r="S2578" s="69"/>
      <c r="T2578" s="69"/>
      <c r="U2578" s="69"/>
      <c r="V2578" s="69"/>
      <c r="W2578" s="69"/>
      <c r="X2578" s="69"/>
      <c r="Y2578" s="69"/>
      <c r="Z2578" s="69"/>
      <c r="AA2578" s="69"/>
      <c r="AB2578" s="69"/>
      <c r="AC2578" s="69"/>
      <c r="AD2578" s="69"/>
      <c r="AE2578" s="69"/>
      <c r="AF2578" s="69"/>
      <c r="AG2578" s="69"/>
      <c r="AH2578" s="69"/>
      <c r="AI2578" s="69"/>
      <c r="AJ2578" s="69"/>
      <c r="AK2578" s="69"/>
      <c r="AL2578" s="69"/>
      <c r="AM2578" s="69"/>
      <c r="AN2578" s="69"/>
      <c r="AO2578" s="69"/>
      <c r="AP2578" s="69"/>
      <c r="AQ2578" s="69"/>
      <c r="AR2578" s="69"/>
      <c r="AS2578" s="69"/>
      <c r="AT2578" s="69"/>
      <c r="AU2578" s="69"/>
      <c r="AV2578" s="69"/>
      <c r="AW2578" s="69"/>
      <c r="AX2578" s="69"/>
      <c r="AY2578" s="69"/>
      <c r="AZ2578" s="69"/>
      <c r="BA2578" s="69"/>
      <c r="BB2578" s="69"/>
      <c r="BC2578" s="69"/>
      <c r="BD2578" s="69"/>
      <c r="BE2578" s="69"/>
      <c r="BF2578" s="69"/>
      <c r="BG2578" s="69"/>
      <c r="BH2578" s="69"/>
      <c r="BI2578" s="69"/>
      <c r="BJ2578" s="69"/>
      <c r="BK2578" s="69"/>
      <c r="BL2578" s="69"/>
      <c r="BM2578" s="69"/>
      <c r="BN2578" s="69"/>
      <c r="BO2578" s="69"/>
      <c r="BP2578" s="69"/>
      <c r="BQ2578" s="69"/>
      <c r="BR2578" s="69"/>
      <c r="BS2578" s="69"/>
      <c r="BT2578" s="69"/>
    </row>
    <row r="2579" spans="16:72" ht="12.75">
      <c r="P2579" s="69"/>
      <c r="Q2579" s="69"/>
      <c r="R2579" s="69"/>
      <c r="S2579" s="69"/>
      <c r="T2579" s="69"/>
      <c r="U2579" s="69"/>
      <c r="V2579" s="69"/>
      <c r="W2579" s="69"/>
      <c r="X2579" s="69"/>
      <c r="Y2579" s="69"/>
      <c r="Z2579" s="69"/>
      <c r="AA2579" s="69"/>
      <c r="AB2579" s="69"/>
      <c r="AC2579" s="69"/>
      <c r="AD2579" s="69"/>
      <c r="AE2579" s="69"/>
      <c r="AF2579" s="69"/>
      <c r="AG2579" s="69"/>
      <c r="AH2579" s="69"/>
      <c r="AI2579" s="69"/>
      <c r="AJ2579" s="69"/>
      <c r="AK2579" s="69"/>
      <c r="AL2579" s="69"/>
      <c r="AM2579" s="69"/>
      <c r="AN2579" s="69"/>
      <c r="AO2579" s="69"/>
      <c r="AP2579" s="69"/>
      <c r="AQ2579" s="69"/>
      <c r="AR2579" s="69"/>
      <c r="AS2579" s="69"/>
      <c r="AT2579" s="69"/>
      <c r="AU2579" s="69"/>
      <c r="AV2579" s="69"/>
      <c r="AW2579" s="69"/>
      <c r="AX2579" s="69"/>
      <c r="AY2579" s="69"/>
      <c r="AZ2579" s="69"/>
      <c r="BA2579" s="69"/>
      <c r="BB2579" s="69"/>
      <c r="BC2579" s="69"/>
      <c r="BD2579" s="69"/>
      <c r="BE2579" s="69"/>
      <c r="BF2579" s="69"/>
      <c r="BG2579" s="69"/>
      <c r="BH2579" s="69"/>
      <c r="BI2579" s="69"/>
      <c r="BJ2579" s="69"/>
      <c r="BK2579" s="69"/>
      <c r="BL2579" s="69"/>
      <c r="BM2579" s="69"/>
      <c r="BN2579" s="69"/>
      <c r="BO2579" s="69"/>
      <c r="BP2579" s="69"/>
      <c r="BQ2579" s="69"/>
      <c r="BR2579" s="69"/>
      <c r="BS2579" s="69"/>
      <c r="BT2579" s="69"/>
    </row>
    <row r="2580" spans="16:72" ht="12.75">
      <c r="P2580" s="69"/>
      <c r="Q2580" s="69"/>
      <c r="R2580" s="69"/>
      <c r="S2580" s="69"/>
      <c r="T2580" s="69"/>
      <c r="U2580" s="69"/>
      <c r="V2580" s="69"/>
      <c r="W2580" s="69"/>
      <c r="X2580" s="69"/>
      <c r="Y2580" s="69"/>
      <c r="Z2580" s="69"/>
      <c r="AA2580" s="69"/>
      <c r="AB2580" s="69"/>
      <c r="AC2580" s="69"/>
      <c r="AD2580" s="69"/>
      <c r="AE2580" s="69"/>
      <c r="AF2580" s="69"/>
      <c r="AG2580" s="69"/>
      <c r="AH2580" s="69"/>
      <c r="AI2580" s="69"/>
      <c r="AJ2580" s="69"/>
      <c r="AK2580" s="69"/>
      <c r="AL2580" s="69"/>
      <c r="AM2580" s="69"/>
      <c r="AN2580" s="69"/>
      <c r="AO2580" s="69"/>
      <c r="AP2580" s="69"/>
      <c r="AQ2580" s="69"/>
      <c r="AR2580" s="69"/>
      <c r="AS2580" s="69"/>
      <c r="AT2580" s="69"/>
      <c r="AU2580" s="69"/>
      <c r="AV2580" s="69"/>
      <c r="AW2580" s="69"/>
      <c r="AX2580" s="69"/>
      <c r="AY2580" s="69"/>
      <c r="AZ2580" s="69"/>
      <c r="BA2580" s="69"/>
      <c r="BB2580" s="69"/>
      <c r="BC2580" s="69"/>
      <c r="BD2580" s="69"/>
      <c r="BE2580" s="69"/>
      <c r="BF2580" s="69"/>
      <c r="BG2580" s="69"/>
      <c r="BH2580" s="69"/>
      <c r="BI2580" s="69"/>
      <c r="BJ2580" s="69"/>
      <c r="BK2580" s="69"/>
      <c r="BL2580" s="69"/>
      <c r="BM2580" s="69"/>
      <c r="BN2580" s="69"/>
      <c r="BO2580" s="69"/>
      <c r="BP2580" s="69"/>
      <c r="BQ2580" s="69"/>
      <c r="BR2580" s="69"/>
      <c r="BS2580" s="69"/>
      <c r="BT2580" s="69"/>
    </row>
    <row r="2581" spans="16:72" ht="12.75">
      <c r="P2581" s="69"/>
      <c r="Q2581" s="69"/>
      <c r="R2581" s="69"/>
      <c r="S2581" s="69"/>
      <c r="T2581" s="69"/>
      <c r="U2581" s="69"/>
      <c r="V2581" s="69"/>
      <c r="W2581" s="69"/>
      <c r="X2581" s="69"/>
      <c r="Y2581" s="69"/>
      <c r="Z2581" s="69"/>
      <c r="AA2581" s="69"/>
      <c r="AB2581" s="69"/>
      <c r="AC2581" s="69"/>
      <c r="AD2581" s="69"/>
      <c r="AE2581" s="69"/>
      <c r="AF2581" s="69"/>
      <c r="AG2581" s="69"/>
      <c r="AH2581" s="69"/>
      <c r="AI2581" s="69"/>
      <c r="AJ2581" s="69"/>
      <c r="AK2581" s="69"/>
      <c r="AL2581" s="69"/>
      <c r="AM2581" s="69"/>
      <c r="AN2581" s="69"/>
      <c r="AO2581" s="69"/>
      <c r="AP2581" s="69"/>
      <c r="AQ2581" s="69"/>
      <c r="AR2581" s="69"/>
      <c r="AS2581" s="69"/>
      <c r="AT2581" s="69"/>
      <c r="AU2581" s="69"/>
      <c r="AV2581" s="69"/>
      <c r="AW2581" s="69"/>
      <c r="AX2581" s="69"/>
      <c r="AY2581" s="69"/>
      <c r="AZ2581" s="69"/>
      <c r="BA2581" s="69"/>
      <c r="BB2581" s="69"/>
      <c r="BC2581" s="69"/>
      <c r="BD2581" s="69"/>
      <c r="BE2581" s="69"/>
      <c r="BF2581" s="69"/>
      <c r="BG2581" s="69"/>
      <c r="BH2581" s="69"/>
      <c r="BI2581" s="69"/>
      <c r="BJ2581" s="69"/>
      <c r="BK2581" s="69"/>
      <c r="BL2581" s="69"/>
      <c r="BM2581" s="69"/>
      <c r="BN2581" s="69"/>
      <c r="BO2581" s="69"/>
      <c r="BP2581" s="69"/>
      <c r="BQ2581" s="69"/>
      <c r="BR2581" s="69"/>
      <c r="BS2581" s="69"/>
      <c r="BT2581" s="69"/>
    </row>
    <row r="2582" spans="16:72" ht="12.75">
      <c r="P2582" s="69"/>
      <c r="Q2582" s="69"/>
      <c r="R2582" s="69"/>
      <c r="S2582" s="69"/>
      <c r="T2582" s="69"/>
      <c r="U2582" s="69"/>
      <c r="V2582" s="69"/>
      <c r="W2582" s="69"/>
      <c r="X2582" s="69"/>
      <c r="Y2582" s="69"/>
      <c r="Z2582" s="69"/>
      <c r="AA2582" s="69"/>
      <c r="AB2582" s="69"/>
      <c r="AC2582" s="69"/>
      <c r="AD2582" s="69"/>
      <c r="AE2582" s="69"/>
      <c r="AF2582" s="69"/>
      <c r="AG2582" s="69"/>
      <c r="AH2582" s="69"/>
      <c r="AI2582" s="69"/>
      <c r="AJ2582" s="69"/>
      <c r="AK2582" s="69"/>
      <c r="AL2582" s="69"/>
      <c r="AM2582" s="69"/>
      <c r="AN2582" s="69"/>
      <c r="AO2582" s="69"/>
      <c r="AP2582" s="69"/>
      <c r="AQ2582" s="69"/>
      <c r="AR2582" s="69"/>
      <c r="AS2582" s="69"/>
      <c r="AT2582" s="69"/>
      <c r="AU2582" s="69"/>
      <c r="AV2582" s="69"/>
      <c r="AW2582" s="69"/>
      <c r="AX2582" s="69"/>
      <c r="AY2582" s="69"/>
      <c r="AZ2582" s="69"/>
      <c r="BA2582" s="69"/>
      <c r="BB2582" s="69"/>
      <c r="BC2582" s="69"/>
      <c r="BD2582" s="69"/>
      <c r="BE2582" s="69"/>
      <c r="BF2582" s="69"/>
      <c r="BG2582" s="69"/>
      <c r="BH2582" s="69"/>
      <c r="BI2582" s="69"/>
      <c r="BJ2582" s="69"/>
      <c r="BK2582" s="69"/>
      <c r="BL2582" s="69"/>
      <c r="BM2582" s="69"/>
      <c r="BN2582" s="69"/>
      <c r="BO2582" s="69"/>
      <c r="BP2582" s="69"/>
      <c r="BQ2582" s="69"/>
      <c r="BR2582" s="69"/>
      <c r="BS2582" s="69"/>
      <c r="BT2582" s="69"/>
    </row>
    <row r="2583" spans="16:72" ht="12.75">
      <c r="P2583" s="69"/>
      <c r="Q2583" s="69"/>
      <c r="R2583" s="69"/>
      <c r="S2583" s="69"/>
      <c r="T2583" s="69"/>
      <c r="U2583" s="69"/>
      <c r="V2583" s="69"/>
      <c r="W2583" s="69"/>
      <c r="X2583" s="69"/>
      <c r="Y2583" s="69"/>
      <c r="Z2583" s="69"/>
      <c r="AA2583" s="69"/>
      <c r="AB2583" s="69"/>
      <c r="AC2583" s="69"/>
      <c r="AD2583" s="69"/>
      <c r="AE2583" s="69"/>
      <c r="AF2583" s="69"/>
      <c r="AG2583" s="69"/>
      <c r="AH2583" s="69"/>
      <c r="AI2583" s="69"/>
      <c r="AJ2583" s="69"/>
      <c r="AK2583" s="69"/>
      <c r="AL2583" s="69"/>
      <c r="AM2583" s="69"/>
      <c r="AN2583" s="69"/>
      <c r="AO2583" s="69"/>
      <c r="AP2583" s="69"/>
      <c r="AQ2583" s="69"/>
      <c r="AR2583" s="69"/>
      <c r="AS2583" s="69"/>
      <c r="AT2583" s="69"/>
      <c r="AU2583" s="69"/>
      <c r="AV2583" s="69"/>
      <c r="AW2583" s="69"/>
      <c r="AX2583" s="69"/>
      <c r="AY2583" s="69"/>
      <c r="AZ2583" s="69"/>
      <c r="BA2583" s="69"/>
      <c r="BB2583" s="69"/>
      <c r="BC2583" s="69"/>
      <c r="BD2583" s="69"/>
      <c r="BE2583" s="69"/>
      <c r="BF2583" s="69"/>
      <c r="BG2583" s="69"/>
      <c r="BH2583" s="69"/>
      <c r="BI2583" s="69"/>
      <c r="BJ2583" s="69"/>
      <c r="BK2583" s="69"/>
      <c r="BL2583" s="69"/>
      <c r="BM2583" s="69"/>
      <c r="BN2583" s="69"/>
      <c r="BO2583" s="69"/>
      <c r="BP2583" s="69"/>
      <c r="BQ2583" s="69"/>
      <c r="BR2583" s="69"/>
      <c r="BS2583" s="69"/>
      <c r="BT2583" s="69"/>
    </row>
    <row r="2584" spans="16:72" ht="12.75">
      <c r="P2584" s="69"/>
      <c r="Q2584" s="69"/>
      <c r="R2584" s="69"/>
      <c r="S2584" s="69"/>
      <c r="T2584" s="69"/>
      <c r="U2584" s="69"/>
      <c r="V2584" s="69"/>
      <c r="W2584" s="69"/>
      <c r="X2584" s="69"/>
      <c r="Y2584" s="69"/>
      <c r="Z2584" s="69"/>
      <c r="AA2584" s="69"/>
      <c r="AB2584" s="69"/>
      <c r="AC2584" s="69"/>
      <c r="AD2584" s="69"/>
      <c r="AE2584" s="69"/>
      <c r="AF2584" s="69"/>
      <c r="AG2584" s="69"/>
      <c r="AH2584" s="69"/>
      <c r="AI2584" s="69"/>
      <c r="AJ2584" s="69"/>
      <c r="AK2584" s="69"/>
      <c r="AL2584" s="69"/>
      <c r="AM2584" s="69"/>
      <c r="AN2584" s="69"/>
      <c r="AO2584" s="69"/>
      <c r="AP2584" s="69"/>
      <c r="AQ2584" s="69"/>
      <c r="AR2584" s="69"/>
      <c r="AS2584" s="69"/>
      <c r="AT2584" s="69"/>
      <c r="AU2584" s="69"/>
      <c r="AV2584" s="69"/>
      <c r="AW2584" s="69"/>
      <c r="AX2584" s="69"/>
      <c r="AY2584" s="69"/>
      <c r="AZ2584" s="69"/>
      <c r="BA2584" s="69"/>
      <c r="BB2584" s="69"/>
      <c r="BC2584" s="69"/>
      <c r="BD2584" s="69"/>
      <c r="BE2584" s="69"/>
      <c r="BF2584" s="69"/>
      <c r="BG2584" s="69"/>
      <c r="BH2584" s="69"/>
      <c r="BI2584" s="69"/>
      <c r="BJ2584" s="69"/>
      <c r="BK2584" s="69"/>
      <c r="BL2584" s="69"/>
      <c r="BM2584" s="69"/>
      <c r="BN2584" s="69"/>
      <c r="BO2584" s="69"/>
      <c r="BP2584" s="69"/>
      <c r="BQ2584" s="69"/>
      <c r="BR2584" s="69"/>
      <c r="BS2584" s="69"/>
      <c r="BT2584" s="69"/>
    </row>
    <row r="2585" spans="16:72" ht="12.75">
      <c r="P2585" s="69"/>
      <c r="Q2585" s="69"/>
      <c r="R2585" s="69"/>
      <c r="S2585" s="69"/>
      <c r="T2585" s="69"/>
      <c r="U2585" s="69"/>
      <c r="V2585" s="69"/>
      <c r="W2585" s="69"/>
      <c r="X2585" s="69"/>
      <c r="Y2585" s="69"/>
      <c r="Z2585" s="69"/>
      <c r="AA2585" s="69"/>
      <c r="AB2585" s="69"/>
      <c r="AC2585" s="69"/>
      <c r="AD2585" s="69"/>
      <c r="AE2585" s="69"/>
      <c r="AF2585" s="69"/>
      <c r="AG2585" s="69"/>
      <c r="AH2585" s="69"/>
      <c r="AI2585" s="69"/>
      <c r="AJ2585" s="69"/>
      <c r="AK2585" s="69"/>
      <c r="AL2585" s="69"/>
      <c r="AM2585" s="69"/>
      <c r="AN2585" s="69"/>
      <c r="AO2585" s="69"/>
      <c r="AP2585" s="69"/>
      <c r="AQ2585" s="69"/>
      <c r="AR2585" s="69"/>
      <c r="AS2585" s="69"/>
      <c r="AT2585" s="69"/>
      <c r="AU2585" s="69"/>
      <c r="AV2585" s="69"/>
      <c r="AW2585" s="69"/>
      <c r="AX2585" s="69"/>
      <c r="AY2585" s="69"/>
      <c r="AZ2585" s="69"/>
      <c r="BA2585" s="69"/>
      <c r="BB2585" s="69"/>
      <c r="BC2585" s="69"/>
      <c r="BD2585" s="69"/>
      <c r="BE2585" s="69"/>
      <c r="BF2585" s="69"/>
      <c r="BG2585" s="69"/>
      <c r="BH2585" s="69"/>
      <c r="BI2585" s="69"/>
      <c r="BJ2585" s="69"/>
      <c r="BK2585" s="69"/>
      <c r="BL2585" s="69"/>
      <c r="BM2585" s="69"/>
      <c r="BN2585" s="69"/>
      <c r="BO2585" s="69"/>
      <c r="BP2585" s="69"/>
      <c r="BQ2585" s="69"/>
      <c r="BR2585" s="69"/>
      <c r="BS2585" s="69"/>
      <c r="BT2585" s="69"/>
    </row>
    <row r="2586" spans="16:72" ht="12.75">
      <c r="P2586" s="69"/>
      <c r="Q2586" s="69"/>
      <c r="R2586" s="69"/>
      <c r="S2586" s="69"/>
      <c r="T2586" s="69"/>
      <c r="U2586" s="69"/>
      <c r="V2586" s="69"/>
      <c r="W2586" s="69"/>
      <c r="X2586" s="69"/>
      <c r="Y2586" s="69"/>
      <c r="Z2586" s="69"/>
      <c r="AA2586" s="69"/>
      <c r="AB2586" s="69"/>
      <c r="AC2586" s="69"/>
      <c r="AD2586" s="69"/>
      <c r="AE2586" s="69"/>
      <c r="AF2586" s="69"/>
      <c r="AG2586" s="69"/>
      <c r="AH2586" s="69"/>
      <c r="AI2586" s="69"/>
      <c r="AJ2586" s="69"/>
      <c r="AK2586" s="69"/>
      <c r="AL2586" s="69"/>
      <c r="AM2586" s="69"/>
      <c r="AN2586" s="69"/>
      <c r="AO2586" s="69"/>
      <c r="AP2586" s="69"/>
      <c r="AQ2586" s="69"/>
      <c r="AR2586" s="69"/>
      <c r="AS2586" s="69"/>
      <c r="AT2586" s="69"/>
      <c r="AU2586" s="69"/>
      <c r="AV2586" s="69"/>
      <c r="AW2586" s="69"/>
      <c r="AX2586" s="69"/>
      <c r="AY2586" s="69"/>
      <c r="AZ2586" s="69"/>
      <c r="BA2586" s="69"/>
      <c r="BB2586" s="69"/>
      <c r="BC2586" s="69"/>
      <c r="BD2586" s="69"/>
      <c r="BE2586" s="69"/>
      <c r="BF2586" s="69"/>
      <c r="BG2586" s="69"/>
      <c r="BH2586" s="69"/>
      <c r="BI2586" s="69"/>
      <c r="BJ2586" s="69"/>
      <c r="BK2586" s="69"/>
      <c r="BL2586" s="69"/>
      <c r="BM2586" s="69"/>
      <c r="BN2586" s="69"/>
      <c r="BO2586" s="69"/>
      <c r="BP2586" s="69"/>
      <c r="BQ2586" s="69"/>
      <c r="BR2586" s="69"/>
      <c r="BS2586" s="69"/>
      <c r="BT2586" s="69"/>
    </row>
    <row r="2587" spans="16:72" ht="12.75">
      <c r="P2587" s="69"/>
      <c r="Q2587" s="69"/>
      <c r="R2587" s="69"/>
      <c r="S2587" s="69"/>
      <c r="T2587" s="69"/>
      <c r="U2587" s="69"/>
      <c r="V2587" s="69"/>
      <c r="W2587" s="69"/>
      <c r="X2587" s="69"/>
      <c r="Y2587" s="69"/>
      <c r="Z2587" s="69"/>
      <c r="AA2587" s="69"/>
      <c r="AB2587" s="69"/>
      <c r="AC2587" s="69"/>
      <c r="AD2587" s="69"/>
      <c r="AE2587" s="69"/>
      <c r="AF2587" s="69"/>
      <c r="AG2587" s="69"/>
      <c r="AH2587" s="69"/>
      <c r="AI2587" s="69"/>
      <c r="AJ2587" s="69"/>
      <c r="AK2587" s="69"/>
      <c r="AL2587" s="69"/>
      <c r="AM2587" s="69"/>
      <c r="AN2587" s="69"/>
      <c r="AO2587" s="69"/>
      <c r="AP2587" s="69"/>
      <c r="AQ2587" s="69"/>
      <c r="AR2587" s="69"/>
      <c r="AS2587" s="69"/>
      <c r="AT2587" s="69"/>
      <c r="AU2587" s="69"/>
      <c r="AV2587" s="69"/>
      <c r="AW2587" s="69"/>
      <c r="AX2587" s="69"/>
      <c r="AY2587" s="69"/>
      <c r="AZ2587" s="69"/>
      <c r="BA2587" s="69"/>
      <c r="BB2587" s="69"/>
      <c r="BC2587" s="69"/>
      <c r="BD2587" s="69"/>
      <c r="BE2587" s="69"/>
      <c r="BF2587" s="69"/>
      <c r="BG2587" s="69"/>
      <c r="BH2587" s="69"/>
      <c r="BI2587" s="69"/>
      <c r="BJ2587" s="69"/>
      <c r="BK2587" s="69"/>
      <c r="BL2587" s="69"/>
      <c r="BM2587" s="69"/>
      <c r="BN2587" s="69"/>
      <c r="BO2587" s="69"/>
      <c r="BP2587" s="69"/>
      <c r="BQ2587" s="69"/>
      <c r="BR2587" s="69"/>
      <c r="BS2587" s="69"/>
      <c r="BT2587" s="69"/>
    </row>
    <row r="2588" spans="16:72" ht="12.75">
      <c r="P2588" s="69"/>
      <c r="Q2588" s="69"/>
      <c r="R2588" s="69"/>
      <c r="S2588" s="69"/>
      <c r="T2588" s="69"/>
      <c r="U2588" s="69"/>
      <c r="V2588" s="69"/>
      <c r="W2588" s="69"/>
      <c r="X2588" s="69"/>
      <c r="Y2588" s="69"/>
      <c r="Z2588" s="69"/>
      <c r="AA2588" s="69"/>
      <c r="AB2588" s="69"/>
      <c r="AC2588" s="69"/>
      <c r="AD2588" s="69"/>
      <c r="AE2588" s="69"/>
      <c r="AF2588" s="69"/>
      <c r="AG2588" s="69"/>
      <c r="AH2588" s="69"/>
      <c r="AI2588" s="69"/>
      <c r="AJ2588" s="69"/>
      <c r="AK2588" s="69"/>
      <c r="AL2588" s="69"/>
      <c r="AM2588" s="69"/>
      <c r="AN2588" s="69"/>
      <c r="AO2588" s="69"/>
      <c r="AP2588" s="69"/>
      <c r="AQ2588" s="69"/>
      <c r="AR2588" s="69"/>
      <c r="AS2588" s="69"/>
      <c r="AT2588" s="69"/>
      <c r="AU2588" s="69"/>
      <c r="AV2588" s="69"/>
      <c r="AW2588" s="69"/>
      <c r="AX2588" s="69"/>
      <c r="AY2588" s="69"/>
      <c r="AZ2588" s="69"/>
      <c r="BA2588" s="69"/>
      <c r="BB2588" s="69"/>
      <c r="BC2588" s="69"/>
      <c r="BD2588" s="69"/>
      <c r="BE2588" s="69"/>
      <c r="BF2588" s="69"/>
      <c r="BG2588" s="69"/>
      <c r="BH2588" s="69"/>
      <c r="BI2588" s="69"/>
      <c r="BJ2588" s="69"/>
      <c r="BK2588" s="69"/>
      <c r="BL2588" s="69"/>
      <c r="BM2588" s="69"/>
      <c r="BN2588" s="69"/>
      <c r="BO2588" s="69"/>
      <c r="BP2588" s="69"/>
      <c r="BQ2588" s="69"/>
      <c r="BR2588" s="69"/>
      <c r="BS2588" s="69"/>
      <c r="BT2588" s="69"/>
    </row>
    <row r="2589" spans="16:72" ht="12.75">
      <c r="P2589" s="69"/>
      <c r="Q2589" s="69"/>
      <c r="R2589" s="69"/>
      <c r="S2589" s="69"/>
      <c r="T2589" s="69"/>
      <c r="U2589" s="69"/>
      <c r="V2589" s="69"/>
      <c r="W2589" s="69"/>
      <c r="X2589" s="69"/>
      <c r="Y2589" s="69"/>
      <c r="Z2589" s="69"/>
      <c r="AA2589" s="69"/>
      <c r="AB2589" s="69"/>
      <c r="AC2589" s="69"/>
      <c r="AD2589" s="69"/>
      <c r="AE2589" s="69"/>
      <c r="AF2589" s="69"/>
      <c r="AG2589" s="69"/>
      <c r="AH2589" s="69"/>
      <c r="AI2589" s="69"/>
      <c r="AJ2589" s="69"/>
      <c r="AK2589" s="69"/>
      <c r="AL2589" s="69"/>
      <c r="AM2589" s="69"/>
      <c r="AN2589" s="69"/>
      <c r="AO2589" s="69"/>
      <c r="AP2589" s="69"/>
      <c r="AQ2589" s="69"/>
      <c r="AR2589" s="69"/>
      <c r="AS2589" s="69"/>
      <c r="AT2589" s="69"/>
      <c r="AU2589" s="69"/>
      <c r="AV2589" s="69"/>
      <c r="AW2589" s="69"/>
      <c r="AX2589" s="69"/>
      <c r="AY2589" s="69"/>
      <c r="AZ2589" s="69"/>
      <c r="BA2589" s="69"/>
      <c r="BB2589" s="69"/>
      <c r="BC2589" s="69"/>
      <c r="BD2589" s="69"/>
      <c r="BE2589" s="69"/>
      <c r="BF2589" s="69"/>
      <c r="BG2589" s="69"/>
      <c r="BH2589" s="69"/>
      <c r="BI2589" s="69"/>
      <c r="BJ2589" s="69"/>
      <c r="BK2589" s="69"/>
      <c r="BL2589" s="69"/>
      <c r="BM2589" s="69"/>
      <c r="BN2589" s="69"/>
      <c r="BO2589" s="69"/>
      <c r="BP2589" s="69"/>
      <c r="BQ2589" s="69"/>
      <c r="BR2589" s="69"/>
      <c r="BS2589" s="69"/>
      <c r="BT2589" s="69"/>
    </row>
    <row r="2590" spans="16:72" ht="12.75">
      <c r="P2590" s="69"/>
      <c r="Q2590" s="69"/>
      <c r="R2590" s="69"/>
      <c r="S2590" s="69"/>
      <c r="T2590" s="69"/>
      <c r="U2590" s="69"/>
      <c r="V2590" s="69"/>
      <c r="W2590" s="69"/>
      <c r="X2590" s="69"/>
      <c r="Y2590" s="69"/>
      <c r="Z2590" s="69"/>
      <c r="AA2590" s="69"/>
      <c r="AB2590" s="69"/>
      <c r="AC2590" s="69"/>
      <c r="AD2590" s="69"/>
      <c r="AE2590" s="69"/>
      <c r="AF2590" s="69"/>
      <c r="AG2590" s="69"/>
      <c r="AH2590" s="69"/>
      <c r="AI2590" s="69"/>
      <c r="AJ2590" s="69"/>
      <c r="AK2590" s="69"/>
      <c r="AL2590" s="69"/>
      <c r="AM2590" s="69"/>
      <c r="AN2590" s="69"/>
      <c r="AO2590" s="69"/>
      <c r="AP2590" s="69"/>
      <c r="AQ2590" s="69"/>
      <c r="AR2590" s="69"/>
      <c r="AS2590" s="69"/>
      <c r="AT2590" s="69"/>
      <c r="AU2590" s="69"/>
      <c r="AV2590" s="69"/>
      <c r="AW2590" s="69"/>
      <c r="AX2590" s="69"/>
      <c r="AY2590" s="69"/>
      <c r="AZ2590" s="69"/>
      <c r="BA2590" s="69"/>
      <c r="BB2590" s="69"/>
      <c r="BC2590" s="69"/>
      <c r="BD2590" s="69"/>
      <c r="BE2590" s="69"/>
      <c r="BF2590" s="69"/>
      <c r="BG2590" s="69"/>
      <c r="BH2590" s="69"/>
      <c r="BI2590" s="69"/>
      <c r="BJ2590" s="69"/>
      <c r="BK2590" s="69"/>
      <c r="BL2590" s="69"/>
      <c r="BM2590" s="69"/>
      <c r="BN2590" s="69"/>
      <c r="BO2590" s="69"/>
      <c r="BP2590" s="69"/>
      <c r="BQ2590" s="69"/>
      <c r="BR2590" s="69"/>
      <c r="BS2590" s="69"/>
      <c r="BT2590" s="69"/>
    </row>
    <row r="2591" spans="16:72" ht="12.75">
      <c r="P2591" s="69"/>
      <c r="Q2591" s="69"/>
      <c r="R2591" s="69"/>
      <c r="S2591" s="69"/>
      <c r="T2591" s="69"/>
      <c r="U2591" s="69"/>
      <c r="V2591" s="69"/>
      <c r="W2591" s="69"/>
      <c r="X2591" s="69"/>
      <c r="Y2591" s="69"/>
      <c r="Z2591" s="69"/>
      <c r="AA2591" s="69"/>
      <c r="AB2591" s="69"/>
      <c r="AC2591" s="69"/>
      <c r="AD2591" s="69"/>
      <c r="AE2591" s="69"/>
      <c r="AF2591" s="69"/>
      <c r="AG2591" s="69"/>
      <c r="AH2591" s="69"/>
      <c r="AI2591" s="69"/>
      <c r="AJ2591" s="69"/>
      <c r="AK2591" s="69"/>
      <c r="AL2591" s="69"/>
      <c r="AM2591" s="69"/>
      <c r="AN2591" s="69"/>
      <c r="AO2591" s="69"/>
      <c r="AP2591" s="69"/>
      <c r="AQ2591" s="69"/>
      <c r="AR2591" s="69"/>
      <c r="AS2591" s="69"/>
      <c r="AT2591" s="69"/>
      <c r="AU2591" s="69"/>
      <c r="AV2591" s="69"/>
      <c r="AW2591" s="69"/>
      <c r="AX2591" s="69"/>
      <c r="AY2591" s="69"/>
      <c r="AZ2591" s="69"/>
      <c r="BA2591" s="69"/>
      <c r="BB2591" s="69"/>
      <c r="BC2591" s="69"/>
      <c r="BD2591" s="69"/>
      <c r="BE2591" s="69"/>
      <c r="BF2591" s="69"/>
      <c r="BG2591" s="69"/>
      <c r="BH2591" s="69"/>
      <c r="BI2591" s="69"/>
      <c r="BJ2591" s="69"/>
      <c r="BK2591" s="69"/>
      <c r="BL2591" s="69"/>
      <c r="BM2591" s="69"/>
      <c r="BN2591" s="69"/>
      <c r="BO2591" s="69"/>
      <c r="BP2591" s="69"/>
      <c r="BQ2591" s="69"/>
      <c r="BR2591" s="69"/>
      <c r="BS2591" s="69"/>
      <c r="BT2591" s="69"/>
    </row>
    <row r="2592" spans="16:72" ht="12.75">
      <c r="P2592" s="69"/>
      <c r="Q2592" s="69"/>
      <c r="R2592" s="69"/>
      <c r="S2592" s="69"/>
      <c r="T2592" s="69"/>
      <c r="U2592" s="69"/>
      <c r="V2592" s="69"/>
      <c r="W2592" s="69"/>
      <c r="X2592" s="69"/>
      <c r="Y2592" s="69"/>
      <c r="Z2592" s="69"/>
      <c r="AA2592" s="69"/>
      <c r="AB2592" s="69"/>
      <c r="AC2592" s="69"/>
      <c r="AD2592" s="69"/>
      <c r="AE2592" s="69"/>
      <c r="AF2592" s="69"/>
      <c r="AG2592" s="69"/>
      <c r="AH2592" s="69"/>
      <c r="AI2592" s="69"/>
      <c r="AJ2592" s="69"/>
      <c r="AK2592" s="69"/>
      <c r="AL2592" s="69"/>
      <c r="AM2592" s="69"/>
      <c r="AN2592" s="69"/>
      <c r="AO2592" s="69"/>
      <c r="AP2592" s="69"/>
      <c r="AQ2592" s="69"/>
      <c r="AR2592" s="69"/>
      <c r="AS2592" s="69"/>
      <c r="AT2592" s="69"/>
      <c r="AU2592" s="69"/>
      <c r="AV2592" s="69"/>
      <c r="AW2592" s="69"/>
      <c r="AX2592" s="69"/>
      <c r="AY2592" s="69"/>
      <c r="AZ2592" s="69"/>
      <c r="BA2592" s="69"/>
      <c r="BB2592" s="69"/>
      <c r="BC2592" s="69"/>
      <c r="BD2592" s="69"/>
      <c r="BE2592" s="69"/>
      <c r="BF2592" s="69"/>
      <c r="BG2592" s="69"/>
      <c r="BH2592" s="69"/>
      <c r="BI2592" s="69"/>
      <c r="BJ2592" s="69"/>
      <c r="BK2592" s="69"/>
      <c r="BL2592" s="69"/>
      <c r="BM2592" s="69"/>
      <c r="BN2592" s="69"/>
      <c r="BO2592" s="69"/>
      <c r="BP2592" s="69"/>
      <c r="BQ2592" s="69"/>
      <c r="BR2592" s="69"/>
      <c r="BS2592" s="69"/>
      <c r="BT2592" s="69"/>
    </row>
    <row r="2593" spans="16:72" ht="12.75">
      <c r="P2593" s="69"/>
      <c r="Q2593" s="69"/>
      <c r="R2593" s="69"/>
      <c r="S2593" s="69"/>
      <c r="T2593" s="69"/>
      <c r="U2593" s="69"/>
      <c r="V2593" s="69"/>
      <c r="W2593" s="69"/>
      <c r="X2593" s="69"/>
      <c r="Y2593" s="69"/>
      <c r="Z2593" s="69"/>
      <c r="AA2593" s="69"/>
      <c r="AB2593" s="69"/>
      <c r="AC2593" s="69"/>
      <c r="AD2593" s="69"/>
      <c r="AE2593" s="69"/>
      <c r="AF2593" s="69"/>
      <c r="AG2593" s="69"/>
      <c r="AH2593" s="69"/>
      <c r="AI2593" s="69"/>
      <c r="AJ2593" s="69"/>
      <c r="AK2593" s="69"/>
      <c r="AL2593" s="69"/>
      <c r="AM2593" s="69"/>
      <c r="AN2593" s="69"/>
      <c r="AO2593" s="69"/>
      <c r="AP2593" s="69"/>
      <c r="AQ2593" s="69"/>
      <c r="AR2593" s="69"/>
      <c r="AS2593" s="69"/>
      <c r="AT2593" s="69"/>
      <c r="AU2593" s="69"/>
      <c r="AV2593" s="69"/>
      <c r="AW2593" s="69"/>
      <c r="AX2593" s="69"/>
      <c r="AY2593" s="69"/>
      <c r="AZ2593" s="69"/>
      <c r="BA2593" s="69"/>
      <c r="BB2593" s="69"/>
      <c r="BC2593" s="69"/>
      <c r="BD2593" s="69"/>
      <c r="BE2593" s="69"/>
      <c r="BF2593" s="69"/>
      <c r="BG2593" s="69"/>
      <c r="BH2593" s="69"/>
      <c r="BI2593" s="69"/>
      <c r="BJ2593" s="69"/>
      <c r="BK2593" s="69"/>
      <c r="BL2593" s="69"/>
      <c r="BM2593" s="69"/>
      <c r="BN2593" s="69"/>
      <c r="BO2593" s="69"/>
      <c r="BP2593" s="69"/>
      <c r="BQ2593" s="69"/>
      <c r="BR2593" s="69"/>
      <c r="BS2593" s="69"/>
      <c r="BT2593" s="69"/>
    </row>
    <row r="2594" spans="16:72" ht="12.75">
      <c r="P2594" s="69"/>
      <c r="Q2594" s="69"/>
      <c r="R2594" s="69"/>
      <c r="S2594" s="69"/>
      <c r="T2594" s="69"/>
      <c r="U2594" s="69"/>
      <c r="V2594" s="69"/>
      <c r="W2594" s="69"/>
      <c r="X2594" s="69"/>
      <c r="Y2594" s="69"/>
      <c r="Z2594" s="69"/>
      <c r="AA2594" s="69"/>
      <c r="AB2594" s="69"/>
      <c r="AC2594" s="69"/>
      <c r="AD2594" s="69"/>
      <c r="AE2594" s="69"/>
      <c r="AF2594" s="69"/>
      <c r="AG2594" s="69"/>
      <c r="AH2594" s="69"/>
      <c r="AI2594" s="69"/>
      <c r="AJ2594" s="69"/>
      <c r="AK2594" s="69"/>
      <c r="AL2594" s="69"/>
      <c r="AM2594" s="69"/>
      <c r="AN2594" s="69"/>
      <c r="AO2594" s="69"/>
      <c r="AP2594" s="69"/>
      <c r="AQ2594" s="69"/>
      <c r="AR2594" s="69"/>
      <c r="AS2594" s="69"/>
      <c r="AT2594" s="69"/>
      <c r="AU2594" s="69"/>
      <c r="AV2594" s="69"/>
      <c r="AW2594" s="69"/>
      <c r="AX2594" s="69"/>
      <c r="AY2594" s="69"/>
      <c r="AZ2594" s="69"/>
      <c r="BA2594" s="69"/>
      <c r="BB2594" s="69"/>
      <c r="BC2594" s="69"/>
      <c r="BD2594" s="69"/>
      <c r="BE2594" s="69"/>
      <c r="BF2594" s="69"/>
      <c r="BG2594" s="69"/>
      <c r="BH2594" s="69"/>
      <c r="BI2594" s="69"/>
      <c r="BJ2594" s="69"/>
      <c r="BK2594" s="69"/>
      <c r="BL2594" s="69"/>
      <c r="BM2594" s="69"/>
      <c r="BN2594" s="69"/>
      <c r="BO2594" s="69"/>
      <c r="BP2594" s="69"/>
      <c r="BQ2594" s="69"/>
      <c r="BR2594" s="69"/>
      <c r="BS2594" s="69"/>
      <c r="BT2594" s="69"/>
    </row>
    <row r="2595" spans="16:72" ht="12.75">
      <c r="P2595" s="69"/>
      <c r="Q2595" s="69"/>
      <c r="R2595" s="69"/>
      <c r="S2595" s="69"/>
      <c r="T2595" s="69"/>
      <c r="U2595" s="69"/>
      <c r="V2595" s="69"/>
      <c r="W2595" s="69"/>
      <c r="X2595" s="69"/>
      <c r="Y2595" s="69"/>
      <c r="Z2595" s="69"/>
      <c r="AA2595" s="69"/>
      <c r="AB2595" s="69"/>
      <c r="AC2595" s="69"/>
      <c r="AD2595" s="69"/>
      <c r="AE2595" s="69"/>
      <c r="AF2595" s="69"/>
      <c r="AG2595" s="69"/>
      <c r="AH2595" s="69"/>
      <c r="AI2595" s="69"/>
      <c r="AJ2595" s="69"/>
      <c r="AK2595" s="69"/>
      <c r="AL2595" s="69"/>
      <c r="AM2595" s="69"/>
      <c r="AN2595" s="69"/>
      <c r="AO2595" s="69"/>
      <c r="AP2595" s="69"/>
      <c r="AQ2595" s="69"/>
      <c r="AR2595" s="69"/>
      <c r="AS2595" s="69"/>
      <c r="AT2595" s="69"/>
      <c r="AU2595" s="69"/>
      <c r="AV2595" s="69"/>
      <c r="AW2595" s="69"/>
      <c r="AX2595" s="69"/>
      <c r="AY2595" s="69"/>
      <c r="AZ2595" s="69"/>
      <c r="BA2595" s="69"/>
      <c r="BB2595" s="69"/>
      <c r="BC2595" s="69"/>
      <c r="BD2595" s="69"/>
      <c r="BE2595" s="69"/>
      <c r="BF2595" s="69"/>
      <c r="BG2595" s="69"/>
      <c r="BH2595" s="69"/>
      <c r="BI2595" s="69"/>
      <c r="BJ2595" s="69"/>
      <c r="BK2595" s="69"/>
      <c r="BL2595" s="69"/>
      <c r="BM2595" s="69"/>
      <c r="BN2595" s="69"/>
      <c r="BO2595" s="69"/>
      <c r="BP2595" s="69"/>
      <c r="BQ2595" s="69"/>
      <c r="BR2595" s="69"/>
      <c r="BS2595" s="69"/>
      <c r="BT2595" s="69"/>
    </row>
    <row r="2596" spans="16:72" ht="12.75">
      <c r="P2596" s="69"/>
      <c r="Q2596" s="69"/>
      <c r="R2596" s="69"/>
      <c r="S2596" s="69"/>
      <c r="T2596" s="69"/>
      <c r="U2596" s="69"/>
      <c r="V2596" s="69"/>
      <c r="W2596" s="69"/>
      <c r="X2596" s="69"/>
      <c r="Y2596" s="69"/>
      <c r="Z2596" s="69"/>
      <c r="AA2596" s="69"/>
      <c r="AB2596" s="69"/>
      <c r="AC2596" s="69"/>
      <c r="AD2596" s="69"/>
      <c r="AE2596" s="69"/>
      <c r="AF2596" s="69"/>
      <c r="AG2596" s="69"/>
      <c r="AH2596" s="69"/>
      <c r="AI2596" s="69"/>
      <c r="AJ2596" s="69"/>
      <c r="AK2596" s="69"/>
      <c r="AL2596" s="69"/>
      <c r="AM2596" s="69"/>
      <c r="AN2596" s="69"/>
      <c r="AO2596" s="69"/>
      <c r="AP2596" s="69"/>
      <c r="AQ2596" s="69"/>
      <c r="AR2596" s="69"/>
      <c r="AS2596" s="69"/>
      <c r="AT2596" s="69"/>
      <c r="AU2596" s="69"/>
      <c r="AV2596" s="69"/>
      <c r="AW2596" s="69"/>
      <c r="AX2596" s="69"/>
      <c r="AY2596" s="69"/>
      <c r="AZ2596" s="69"/>
      <c r="BA2596" s="69"/>
      <c r="BB2596" s="69"/>
      <c r="BC2596" s="69"/>
      <c r="BD2596" s="69"/>
      <c r="BE2596" s="69"/>
      <c r="BF2596" s="69"/>
      <c r="BG2596" s="69"/>
      <c r="BH2596" s="69"/>
      <c r="BI2596" s="69"/>
      <c r="BJ2596" s="69"/>
      <c r="BK2596" s="69"/>
      <c r="BL2596" s="69"/>
      <c r="BM2596" s="69"/>
      <c r="BN2596" s="69"/>
      <c r="BO2596" s="69"/>
      <c r="BP2596" s="69"/>
      <c r="BQ2596" s="69"/>
      <c r="BR2596" s="69"/>
      <c r="BS2596" s="69"/>
      <c r="BT2596" s="69"/>
    </row>
    <row r="2597" spans="16:72" ht="12.75">
      <c r="P2597" s="69"/>
      <c r="Q2597" s="69"/>
      <c r="R2597" s="69"/>
      <c r="S2597" s="69"/>
      <c r="T2597" s="69"/>
      <c r="U2597" s="69"/>
      <c r="V2597" s="69"/>
      <c r="W2597" s="69"/>
      <c r="X2597" s="69"/>
      <c r="Y2597" s="69"/>
      <c r="Z2597" s="69"/>
      <c r="AA2597" s="69"/>
      <c r="AB2597" s="69"/>
      <c r="AC2597" s="69"/>
      <c r="AD2597" s="69"/>
      <c r="AE2597" s="69"/>
      <c r="AF2597" s="69"/>
      <c r="AG2597" s="69"/>
      <c r="AH2597" s="69"/>
      <c r="AI2597" s="69"/>
      <c r="AJ2597" s="69"/>
      <c r="AK2597" s="69"/>
      <c r="AL2597" s="69"/>
      <c r="AM2597" s="69"/>
      <c r="AN2597" s="69"/>
      <c r="AO2597" s="69"/>
      <c r="AP2597" s="69"/>
      <c r="AQ2597" s="69"/>
      <c r="AR2597" s="69"/>
      <c r="AS2597" s="69"/>
      <c r="AT2597" s="69"/>
      <c r="AU2597" s="69"/>
      <c r="AV2597" s="69"/>
      <c r="AW2597" s="69"/>
      <c r="AX2597" s="69"/>
      <c r="AY2597" s="69"/>
      <c r="AZ2597" s="69"/>
      <c r="BA2597" s="69"/>
      <c r="BB2597" s="69"/>
      <c r="BC2597" s="69"/>
      <c r="BD2597" s="69"/>
      <c r="BE2597" s="69"/>
      <c r="BF2597" s="69"/>
      <c r="BG2597" s="69"/>
      <c r="BH2597" s="69"/>
      <c r="BI2597" s="69"/>
      <c r="BJ2597" s="69"/>
      <c r="BK2597" s="69"/>
      <c r="BL2597" s="69"/>
      <c r="BM2597" s="69"/>
      <c r="BN2597" s="69"/>
      <c r="BO2597" s="69"/>
      <c r="BP2597" s="69"/>
      <c r="BQ2597" s="69"/>
      <c r="BR2597" s="69"/>
      <c r="BS2597" s="69"/>
      <c r="BT2597" s="69"/>
    </row>
    <row r="2598" spans="16:72" ht="12.75">
      <c r="P2598" s="69"/>
      <c r="Q2598" s="69"/>
      <c r="R2598" s="69"/>
      <c r="S2598" s="69"/>
      <c r="T2598" s="69"/>
      <c r="U2598" s="69"/>
      <c r="V2598" s="69"/>
      <c r="W2598" s="69"/>
      <c r="X2598" s="69"/>
      <c r="Y2598" s="69"/>
      <c r="Z2598" s="69"/>
      <c r="AA2598" s="69"/>
      <c r="AB2598" s="69"/>
      <c r="AC2598" s="69"/>
      <c r="AD2598" s="69"/>
      <c r="AE2598" s="69"/>
      <c r="AF2598" s="69"/>
      <c r="AG2598" s="69"/>
      <c r="AH2598" s="69"/>
      <c r="AI2598" s="69"/>
      <c r="AJ2598" s="69"/>
      <c r="AK2598" s="69"/>
      <c r="AL2598" s="69"/>
      <c r="AM2598" s="69"/>
      <c r="AN2598" s="69"/>
      <c r="AO2598" s="69"/>
      <c r="AP2598" s="69"/>
      <c r="AQ2598" s="69"/>
      <c r="AR2598" s="69"/>
      <c r="AS2598" s="69"/>
      <c r="AT2598" s="69"/>
      <c r="AU2598" s="69"/>
      <c r="AV2598" s="69"/>
      <c r="AW2598" s="69"/>
      <c r="AX2598" s="69"/>
      <c r="AY2598" s="69"/>
      <c r="AZ2598" s="69"/>
      <c r="BA2598" s="69"/>
      <c r="BB2598" s="69"/>
      <c r="BC2598" s="69"/>
      <c r="BD2598" s="69"/>
      <c r="BE2598" s="69"/>
      <c r="BF2598" s="69"/>
      <c r="BG2598" s="69"/>
      <c r="BH2598" s="69"/>
      <c r="BI2598" s="69"/>
      <c r="BJ2598" s="69"/>
      <c r="BK2598" s="69"/>
      <c r="BL2598" s="69"/>
      <c r="BM2598" s="69"/>
      <c r="BN2598" s="69"/>
      <c r="BO2598" s="69"/>
      <c r="BP2598" s="69"/>
      <c r="BQ2598" s="69"/>
      <c r="BR2598" s="69"/>
      <c r="BS2598" s="69"/>
      <c r="BT2598" s="69"/>
    </row>
    <row r="2599" spans="16:72" ht="12.75">
      <c r="P2599" s="69"/>
      <c r="Q2599" s="69"/>
      <c r="R2599" s="69"/>
      <c r="S2599" s="69"/>
      <c r="T2599" s="69"/>
      <c r="U2599" s="69"/>
      <c r="V2599" s="69"/>
      <c r="W2599" s="69"/>
      <c r="X2599" s="69"/>
      <c r="Y2599" s="69"/>
      <c r="Z2599" s="69"/>
      <c r="AA2599" s="69"/>
      <c r="AB2599" s="69"/>
      <c r="AC2599" s="69"/>
      <c r="AD2599" s="69"/>
      <c r="AE2599" s="69"/>
      <c r="AF2599" s="69"/>
      <c r="AG2599" s="69"/>
      <c r="AH2599" s="69"/>
      <c r="AI2599" s="69"/>
      <c r="AJ2599" s="69"/>
      <c r="AK2599" s="69"/>
      <c r="AL2599" s="69"/>
      <c r="AM2599" s="69"/>
      <c r="AN2599" s="69"/>
      <c r="AO2599" s="69"/>
      <c r="AP2599" s="69"/>
      <c r="AQ2599" s="69"/>
      <c r="AR2599" s="69"/>
      <c r="AS2599" s="69"/>
      <c r="AT2599" s="69"/>
      <c r="AU2599" s="69"/>
      <c r="AV2599" s="69"/>
      <c r="AW2599" s="69"/>
      <c r="AX2599" s="69"/>
      <c r="AY2599" s="69"/>
      <c r="AZ2599" s="69"/>
      <c r="BA2599" s="69"/>
      <c r="BB2599" s="69"/>
      <c r="BC2599" s="69"/>
      <c r="BD2599" s="69"/>
      <c r="BE2599" s="69"/>
      <c r="BF2599" s="69"/>
      <c r="BG2599" s="69"/>
      <c r="BH2599" s="69"/>
      <c r="BI2599" s="69"/>
      <c r="BJ2599" s="69"/>
      <c r="BK2599" s="69"/>
      <c r="BL2599" s="69"/>
      <c r="BM2599" s="69"/>
      <c r="BN2599" s="69"/>
      <c r="BO2599" s="69"/>
      <c r="BP2599" s="69"/>
      <c r="BQ2599" s="69"/>
      <c r="BR2599" s="69"/>
      <c r="BS2599" s="69"/>
      <c r="BT2599" s="69"/>
    </row>
    <row r="2600" spans="16:72" ht="12.75">
      <c r="P2600" s="69"/>
      <c r="Q2600" s="69"/>
      <c r="R2600" s="69"/>
      <c r="S2600" s="69"/>
      <c r="T2600" s="69"/>
      <c r="U2600" s="69"/>
      <c r="V2600" s="69"/>
      <c r="W2600" s="69"/>
      <c r="X2600" s="69"/>
      <c r="Y2600" s="69"/>
      <c r="Z2600" s="69"/>
      <c r="AA2600" s="69"/>
      <c r="AB2600" s="69"/>
      <c r="AC2600" s="69"/>
      <c r="AD2600" s="69"/>
      <c r="AE2600" s="69"/>
      <c r="AF2600" s="69"/>
      <c r="AG2600" s="69"/>
      <c r="AH2600" s="69"/>
      <c r="AI2600" s="69"/>
      <c r="AJ2600" s="69"/>
      <c r="AK2600" s="69"/>
      <c r="AL2600" s="69"/>
      <c r="AM2600" s="69"/>
      <c r="AN2600" s="69"/>
      <c r="AO2600" s="69"/>
      <c r="AP2600" s="69"/>
      <c r="AQ2600" s="69"/>
      <c r="AR2600" s="69"/>
      <c r="AS2600" s="69"/>
      <c r="AT2600" s="69"/>
      <c r="AU2600" s="69"/>
      <c r="AV2600" s="69"/>
      <c r="AW2600" s="69"/>
      <c r="AX2600" s="69"/>
      <c r="AY2600" s="69"/>
      <c r="AZ2600" s="69"/>
      <c r="BA2600" s="69"/>
      <c r="BB2600" s="69"/>
      <c r="BC2600" s="69"/>
      <c r="BD2600" s="69"/>
      <c r="BE2600" s="69"/>
      <c r="BF2600" s="69"/>
      <c r="BG2600" s="69"/>
      <c r="BH2600" s="69"/>
      <c r="BI2600" s="69"/>
      <c r="BJ2600" s="69"/>
      <c r="BK2600" s="69"/>
      <c r="BL2600" s="69"/>
      <c r="BM2600" s="69"/>
      <c r="BN2600" s="69"/>
      <c r="BO2600" s="69"/>
      <c r="BP2600" s="69"/>
      <c r="BQ2600" s="69"/>
      <c r="BR2600" s="69"/>
      <c r="BS2600" s="69"/>
      <c r="BT2600" s="69"/>
    </row>
    <row r="2601" spans="16:72" ht="12.75">
      <c r="P2601" s="69"/>
      <c r="Q2601" s="69"/>
      <c r="R2601" s="69"/>
      <c r="S2601" s="69"/>
      <c r="T2601" s="69"/>
      <c r="U2601" s="69"/>
      <c r="V2601" s="69"/>
      <c r="W2601" s="69"/>
      <c r="X2601" s="69"/>
      <c r="Y2601" s="69"/>
      <c r="Z2601" s="69"/>
      <c r="AA2601" s="69"/>
      <c r="AB2601" s="69"/>
      <c r="AC2601" s="69"/>
      <c r="AD2601" s="69"/>
      <c r="AE2601" s="69"/>
      <c r="AF2601" s="69"/>
      <c r="AG2601" s="69"/>
      <c r="AH2601" s="69"/>
      <c r="AI2601" s="69"/>
      <c r="AJ2601" s="69"/>
      <c r="AK2601" s="69"/>
      <c r="AL2601" s="69"/>
      <c r="AM2601" s="69"/>
      <c r="AN2601" s="69"/>
      <c r="AO2601" s="69"/>
      <c r="AP2601" s="69"/>
      <c r="AQ2601" s="69"/>
      <c r="AR2601" s="69"/>
      <c r="AS2601" s="69"/>
      <c r="AT2601" s="69"/>
      <c r="AU2601" s="69"/>
      <c r="AV2601" s="69"/>
      <c r="AW2601" s="69"/>
      <c r="AX2601" s="69"/>
      <c r="AY2601" s="69"/>
      <c r="AZ2601" s="69"/>
      <c r="BA2601" s="69"/>
      <c r="BB2601" s="69"/>
      <c r="BC2601" s="69"/>
      <c r="BD2601" s="69"/>
      <c r="BE2601" s="69"/>
      <c r="BF2601" s="69"/>
      <c r="BG2601" s="69"/>
      <c r="BH2601" s="69"/>
      <c r="BI2601" s="69"/>
      <c r="BJ2601" s="69"/>
      <c r="BK2601" s="69"/>
      <c r="BL2601" s="69"/>
      <c r="BM2601" s="69"/>
      <c r="BN2601" s="69"/>
      <c r="BO2601" s="69"/>
      <c r="BP2601" s="69"/>
      <c r="BQ2601" s="69"/>
      <c r="BR2601" s="69"/>
      <c r="BS2601" s="69"/>
      <c r="BT2601" s="69"/>
    </row>
    <row r="2602" spans="16:72" ht="12.75">
      <c r="P2602" s="69"/>
      <c r="Q2602" s="69"/>
      <c r="R2602" s="69"/>
      <c r="S2602" s="69"/>
      <c r="T2602" s="69"/>
      <c r="U2602" s="69"/>
      <c r="V2602" s="69"/>
      <c r="W2602" s="69"/>
      <c r="X2602" s="69"/>
      <c r="Y2602" s="69"/>
      <c r="Z2602" s="69"/>
      <c r="AA2602" s="69"/>
      <c r="AB2602" s="69"/>
      <c r="AC2602" s="69"/>
      <c r="AD2602" s="69"/>
      <c r="AE2602" s="69"/>
      <c r="AF2602" s="69"/>
      <c r="AG2602" s="69"/>
      <c r="AH2602" s="69"/>
      <c r="AI2602" s="69"/>
      <c r="AJ2602" s="69"/>
      <c r="AK2602" s="69"/>
      <c r="AL2602" s="69"/>
      <c r="AM2602" s="69"/>
      <c r="AN2602" s="69"/>
      <c r="AO2602" s="69"/>
      <c r="AP2602" s="69"/>
      <c r="AQ2602" s="69"/>
      <c r="AR2602" s="69"/>
      <c r="AS2602" s="69"/>
      <c r="AT2602" s="69"/>
      <c r="AU2602" s="69"/>
      <c r="AV2602" s="69"/>
      <c r="AW2602" s="69"/>
      <c r="AX2602" s="69"/>
      <c r="AY2602" s="69"/>
      <c r="AZ2602" s="69"/>
      <c r="BA2602" s="69"/>
      <c r="BB2602" s="69"/>
      <c r="BC2602" s="69"/>
      <c r="BD2602" s="69"/>
      <c r="BE2602" s="69"/>
      <c r="BF2602" s="69"/>
      <c r="BG2602" s="69"/>
      <c r="BH2602" s="69"/>
      <c r="BI2602" s="69"/>
      <c r="BJ2602" s="69"/>
      <c r="BK2602" s="69"/>
      <c r="BL2602" s="69"/>
      <c r="BM2602" s="69"/>
      <c r="BN2602" s="69"/>
      <c r="BO2602" s="69"/>
      <c r="BP2602" s="69"/>
      <c r="BQ2602" s="69"/>
      <c r="BR2602" s="69"/>
      <c r="BS2602" s="69"/>
      <c r="BT2602" s="69"/>
    </row>
    <row r="2603" spans="16:72" ht="12.75">
      <c r="P2603" s="69"/>
      <c r="Q2603" s="69"/>
      <c r="R2603" s="69"/>
      <c r="S2603" s="69"/>
      <c r="T2603" s="69"/>
      <c r="U2603" s="69"/>
      <c r="V2603" s="69"/>
      <c r="W2603" s="69"/>
      <c r="X2603" s="69"/>
      <c r="Y2603" s="69"/>
      <c r="Z2603" s="69"/>
      <c r="AA2603" s="69"/>
      <c r="AB2603" s="69"/>
      <c r="AC2603" s="69"/>
      <c r="AD2603" s="69"/>
      <c r="AE2603" s="69"/>
      <c r="AF2603" s="69"/>
      <c r="AG2603" s="69"/>
      <c r="AH2603" s="69"/>
      <c r="AI2603" s="69"/>
      <c r="AJ2603" s="69"/>
      <c r="AK2603" s="69"/>
      <c r="AL2603" s="69"/>
      <c r="AM2603" s="69"/>
      <c r="AN2603" s="69"/>
      <c r="AO2603" s="69"/>
      <c r="AP2603" s="69"/>
      <c r="AQ2603" s="69"/>
      <c r="AR2603" s="69"/>
      <c r="AS2603" s="69"/>
      <c r="AT2603" s="69"/>
      <c r="AU2603" s="69"/>
      <c r="AV2603" s="69"/>
      <c r="AW2603" s="69"/>
      <c r="AX2603" s="69"/>
      <c r="AY2603" s="69"/>
      <c r="AZ2603" s="69"/>
      <c r="BA2603" s="69"/>
      <c r="BB2603" s="69"/>
      <c r="BC2603" s="69"/>
      <c r="BD2603" s="69"/>
      <c r="BE2603" s="69"/>
      <c r="BF2603" s="69"/>
      <c r="BG2603" s="69"/>
      <c r="BH2603" s="69"/>
      <c r="BI2603" s="69"/>
      <c r="BJ2603" s="69"/>
      <c r="BK2603" s="69"/>
      <c r="BL2603" s="69"/>
      <c r="BM2603" s="69"/>
      <c r="BN2603" s="69"/>
      <c r="BO2603" s="69"/>
      <c r="BP2603" s="69"/>
      <c r="BQ2603" s="69"/>
      <c r="BR2603" s="69"/>
      <c r="BS2603" s="69"/>
      <c r="BT2603" s="69"/>
    </row>
    <row r="2604" spans="16:72" ht="12.75">
      <c r="P2604" s="69"/>
      <c r="Q2604" s="69"/>
      <c r="R2604" s="69"/>
      <c r="S2604" s="69"/>
      <c r="T2604" s="69"/>
      <c r="U2604" s="69"/>
      <c r="V2604" s="69"/>
      <c r="W2604" s="69"/>
      <c r="X2604" s="69"/>
      <c r="Y2604" s="69"/>
      <c r="Z2604" s="69"/>
      <c r="AA2604" s="69"/>
      <c r="AB2604" s="69"/>
      <c r="AC2604" s="69"/>
      <c r="AD2604" s="69"/>
      <c r="AE2604" s="69"/>
      <c r="AF2604" s="69"/>
      <c r="AG2604" s="69"/>
      <c r="AH2604" s="69"/>
      <c r="AI2604" s="69"/>
      <c r="AJ2604" s="69"/>
      <c r="AK2604" s="69"/>
      <c r="AL2604" s="69"/>
      <c r="AM2604" s="69"/>
      <c r="AN2604" s="69"/>
      <c r="AO2604" s="69"/>
      <c r="AP2604" s="69"/>
      <c r="AQ2604" s="69"/>
      <c r="AR2604" s="69"/>
      <c r="AS2604" s="69"/>
      <c r="AT2604" s="69"/>
      <c r="AU2604" s="69"/>
      <c r="AV2604" s="69"/>
      <c r="AW2604" s="69"/>
      <c r="AX2604" s="69"/>
      <c r="AY2604" s="69"/>
      <c r="AZ2604" s="69"/>
      <c r="BA2604" s="69"/>
      <c r="BB2604" s="69"/>
      <c r="BC2604" s="69"/>
      <c r="BD2604" s="69"/>
      <c r="BE2604" s="69"/>
      <c r="BF2604" s="69"/>
      <c r="BG2604" s="69"/>
      <c r="BH2604" s="69"/>
      <c r="BI2604" s="69"/>
      <c r="BJ2604" s="69"/>
      <c r="BK2604" s="69"/>
      <c r="BL2604" s="69"/>
      <c r="BM2604" s="69"/>
      <c r="BN2604" s="69"/>
      <c r="BO2604" s="69"/>
      <c r="BP2604" s="69"/>
      <c r="BQ2604" s="69"/>
      <c r="BR2604" s="69"/>
      <c r="BS2604" s="69"/>
      <c r="BT2604" s="69"/>
    </row>
    <row r="2605" spans="16:72" ht="12.75">
      <c r="P2605" s="69"/>
      <c r="Q2605" s="69"/>
      <c r="R2605" s="69"/>
      <c r="S2605" s="69"/>
      <c r="T2605" s="69"/>
      <c r="U2605" s="69"/>
      <c r="V2605" s="69"/>
      <c r="W2605" s="69"/>
      <c r="X2605" s="69"/>
      <c r="Y2605" s="69"/>
      <c r="Z2605" s="69"/>
      <c r="AA2605" s="69"/>
      <c r="AB2605" s="69"/>
      <c r="AC2605" s="69"/>
      <c r="AD2605" s="69"/>
      <c r="AE2605" s="69"/>
      <c r="AF2605" s="69"/>
      <c r="AG2605" s="69"/>
      <c r="AH2605" s="69"/>
      <c r="AI2605" s="69"/>
      <c r="AJ2605" s="69"/>
      <c r="AK2605" s="69"/>
      <c r="AL2605" s="69"/>
      <c r="AM2605" s="69"/>
      <c r="AN2605" s="69"/>
      <c r="AO2605" s="69"/>
      <c r="AP2605" s="69"/>
      <c r="AQ2605" s="69"/>
      <c r="AR2605" s="69"/>
      <c r="AS2605" s="69"/>
      <c r="AT2605" s="69"/>
      <c r="AU2605" s="69"/>
      <c r="AV2605" s="69"/>
      <c r="AW2605" s="69"/>
      <c r="AX2605" s="69"/>
      <c r="AY2605" s="69"/>
      <c r="AZ2605" s="69"/>
      <c r="BA2605" s="69"/>
      <c r="BB2605" s="69"/>
      <c r="BC2605" s="69"/>
      <c r="BD2605" s="69"/>
      <c r="BE2605" s="69"/>
      <c r="BF2605" s="69"/>
      <c r="BG2605" s="69"/>
      <c r="BH2605" s="69"/>
      <c r="BI2605" s="69"/>
      <c r="BJ2605" s="69"/>
      <c r="BK2605" s="69"/>
      <c r="BL2605" s="69"/>
      <c r="BM2605" s="69"/>
      <c r="BN2605" s="69"/>
      <c r="BO2605" s="69"/>
      <c r="BP2605" s="69"/>
      <c r="BQ2605" s="69"/>
      <c r="BR2605" s="69"/>
      <c r="BS2605" s="69"/>
      <c r="BT2605" s="69"/>
    </row>
    <row r="2606" spans="16:72" ht="12.75">
      <c r="P2606" s="69"/>
      <c r="Q2606" s="69"/>
      <c r="R2606" s="69"/>
      <c r="S2606" s="69"/>
      <c r="T2606" s="69"/>
      <c r="U2606" s="69"/>
      <c r="V2606" s="69"/>
      <c r="W2606" s="69"/>
      <c r="X2606" s="69"/>
      <c r="Y2606" s="69"/>
      <c r="Z2606" s="69"/>
      <c r="AA2606" s="69"/>
      <c r="AB2606" s="69"/>
      <c r="AC2606" s="69"/>
      <c r="AD2606" s="69"/>
      <c r="AE2606" s="69"/>
      <c r="AF2606" s="69"/>
      <c r="AG2606" s="69"/>
      <c r="AH2606" s="69"/>
      <c r="AI2606" s="69"/>
      <c r="AJ2606" s="69"/>
      <c r="AK2606" s="69"/>
      <c r="AL2606" s="69"/>
      <c r="AM2606" s="69"/>
      <c r="AN2606" s="69"/>
      <c r="AO2606" s="69"/>
      <c r="AP2606" s="69"/>
      <c r="AQ2606" s="69"/>
      <c r="AR2606" s="69"/>
      <c r="AS2606" s="69"/>
      <c r="AT2606" s="69"/>
      <c r="AU2606" s="69"/>
      <c r="AV2606" s="69"/>
      <c r="AW2606" s="69"/>
      <c r="AX2606" s="69"/>
      <c r="AY2606" s="69"/>
      <c r="AZ2606" s="69"/>
      <c r="BA2606" s="69"/>
      <c r="BB2606" s="69"/>
      <c r="BC2606" s="69"/>
      <c r="BD2606" s="69"/>
      <c r="BE2606" s="69"/>
      <c r="BF2606" s="69"/>
      <c r="BG2606" s="69"/>
      <c r="BH2606" s="69"/>
      <c r="BI2606" s="69"/>
      <c r="BJ2606" s="69"/>
      <c r="BK2606" s="69"/>
      <c r="BL2606" s="69"/>
      <c r="BM2606" s="69"/>
      <c r="BN2606" s="69"/>
      <c r="BO2606" s="69"/>
      <c r="BP2606" s="69"/>
      <c r="BQ2606" s="69"/>
      <c r="BR2606" s="69"/>
      <c r="BS2606" s="69"/>
      <c r="BT2606" s="69"/>
    </row>
    <row r="2607" spans="16:72" ht="12.75">
      <c r="P2607" s="69"/>
      <c r="Q2607" s="69"/>
      <c r="R2607" s="69"/>
      <c r="S2607" s="69"/>
      <c r="T2607" s="69"/>
      <c r="U2607" s="69"/>
      <c r="V2607" s="69"/>
      <c r="W2607" s="69"/>
      <c r="X2607" s="69"/>
      <c r="Y2607" s="69"/>
      <c r="Z2607" s="69"/>
      <c r="AA2607" s="69"/>
      <c r="AB2607" s="69"/>
      <c r="AC2607" s="69"/>
      <c r="AD2607" s="69"/>
      <c r="AE2607" s="69"/>
      <c r="AF2607" s="69"/>
      <c r="AG2607" s="69"/>
      <c r="AH2607" s="69"/>
      <c r="AI2607" s="69"/>
      <c r="AJ2607" s="69"/>
      <c r="AK2607" s="69"/>
      <c r="AL2607" s="69"/>
      <c r="AM2607" s="69"/>
      <c r="AN2607" s="69"/>
      <c r="AO2607" s="69"/>
      <c r="AP2607" s="69"/>
      <c r="AQ2607" s="69"/>
      <c r="AR2607" s="69"/>
      <c r="AS2607" s="69"/>
      <c r="AT2607" s="69"/>
      <c r="AU2607" s="69"/>
      <c r="AV2607" s="69"/>
      <c r="AW2607" s="69"/>
      <c r="AX2607" s="69"/>
      <c r="AY2607" s="69"/>
      <c r="AZ2607" s="69"/>
      <c r="BA2607" s="69"/>
      <c r="BB2607" s="69"/>
      <c r="BC2607" s="69"/>
      <c r="BD2607" s="69"/>
      <c r="BE2607" s="69"/>
      <c r="BF2607" s="69"/>
      <c r="BG2607" s="69"/>
      <c r="BH2607" s="69"/>
      <c r="BI2607" s="69"/>
      <c r="BJ2607" s="69"/>
      <c r="BK2607" s="69"/>
      <c r="BL2607" s="69"/>
      <c r="BM2607" s="69"/>
      <c r="BN2607" s="69"/>
      <c r="BO2607" s="69"/>
      <c r="BP2607" s="69"/>
      <c r="BQ2607" s="69"/>
      <c r="BR2607" s="69"/>
      <c r="BS2607" s="69"/>
      <c r="BT2607" s="69"/>
    </row>
    <row r="2608" spans="16:72" ht="12.75">
      <c r="P2608" s="69"/>
      <c r="Q2608" s="69"/>
      <c r="R2608" s="69"/>
      <c r="S2608" s="69"/>
      <c r="T2608" s="69"/>
      <c r="U2608" s="69"/>
      <c r="V2608" s="69"/>
      <c r="W2608" s="69"/>
      <c r="X2608" s="69"/>
      <c r="Y2608" s="69"/>
      <c r="Z2608" s="69"/>
      <c r="AA2608" s="69"/>
      <c r="AB2608" s="69"/>
      <c r="AC2608" s="69"/>
      <c r="AD2608" s="69"/>
      <c r="AE2608" s="69"/>
      <c r="AF2608" s="69"/>
      <c r="AG2608" s="69"/>
      <c r="AH2608" s="69"/>
      <c r="AI2608" s="69"/>
      <c r="AJ2608" s="69"/>
      <c r="AK2608" s="69"/>
      <c r="AL2608" s="69"/>
      <c r="AM2608" s="69"/>
      <c r="AN2608" s="69"/>
      <c r="AO2608" s="69"/>
      <c r="AP2608" s="69"/>
      <c r="AQ2608" s="69"/>
      <c r="AR2608" s="69"/>
      <c r="AS2608" s="69"/>
      <c r="AT2608" s="69"/>
      <c r="AU2608" s="69"/>
      <c r="AV2608" s="69"/>
      <c r="AW2608" s="69"/>
      <c r="AX2608" s="69"/>
      <c r="AY2608" s="69"/>
      <c r="AZ2608" s="69"/>
      <c r="BA2608" s="69"/>
      <c r="BB2608" s="69"/>
      <c r="BC2608" s="69"/>
      <c r="BD2608" s="69"/>
      <c r="BE2608" s="69"/>
      <c r="BF2608" s="69"/>
      <c r="BG2608" s="69"/>
      <c r="BH2608" s="69"/>
      <c r="BI2608" s="69"/>
      <c r="BJ2608" s="69"/>
      <c r="BK2608" s="69"/>
      <c r="BL2608" s="69"/>
      <c r="BM2608" s="69"/>
      <c r="BN2608" s="69"/>
      <c r="BO2608" s="69"/>
      <c r="BP2608" s="69"/>
      <c r="BQ2608" s="69"/>
      <c r="BR2608" s="69"/>
      <c r="BS2608" s="69"/>
      <c r="BT2608" s="69"/>
    </row>
    <row r="2609" spans="16:72" ht="12.75">
      <c r="P2609" s="69"/>
      <c r="Q2609" s="69"/>
      <c r="R2609" s="69"/>
      <c r="S2609" s="69"/>
      <c r="T2609" s="69"/>
      <c r="U2609" s="69"/>
      <c r="V2609" s="69"/>
      <c r="W2609" s="69"/>
      <c r="X2609" s="69"/>
      <c r="Y2609" s="69"/>
      <c r="Z2609" s="69"/>
      <c r="AA2609" s="69"/>
      <c r="AB2609" s="69"/>
      <c r="AC2609" s="69"/>
      <c r="AD2609" s="69"/>
      <c r="AE2609" s="69"/>
      <c r="AF2609" s="69"/>
      <c r="AG2609" s="69"/>
      <c r="AH2609" s="69"/>
      <c r="AI2609" s="69"/>
      <c r="AJ2609" s="69"/>
      <c r="AK2609" s="69"/>
      <c r="AL2609" s="69"/>
      <c r="AM2609" s="69"/>
      <c r="AN2609" s="69"/>
      <c r="AO2609" s="69"/>
      <c r="AP2609" s="69"/>
      <c r="AQ2609" s="69"/>
      <c r="AR2609" s="69"/>
      <c r="AS2609" s="69"/>
      <c r="AT2609" s="69"/>
      <c r="AU2609" s="69"/>
      <c r="AV2609" s="69"/>
      <c r="AW2609" s="69"/>
      <c r="AX2609" s="69"/>
      <c r="AY2609" s="69"/>
      <c r="AZ2609" s="69"/>
      <c r="BA2609" s="69"/>
      <c r="BB2609" s="69"/>
      <c r="BC2609" s="69"/>
      <c r="BD2609" s="69"/>
      <c r="BE2609" s="69"/>
      <c r="BF2609" s="69"/>
      <c r="BG2609" s="69"/>
      <c r="BH2609" s="69"/>
      <c r="BI2609" s="69"/>
      <c r="BJ2609" s="69"/>
      <c r="BK2609" s="69"/>
      <c r="BL2609" s="69"/>
      <c r="BM2609" s="69"/>
      <c r="BN2609" s="69"/>
      <c r="BO2609" s="69"/>
      <c r="BP2609" s="69"/>
      <c r="BQ2609" s="69"/>
      <c r="BR2609" s="69"/>
      <c r="BS2609" s="69"/>
      <c r="BT2609" s="69"/>
    </row>
    <row r="2610" spans="16:72" ht="12.75">
      <c r="P2610" s="69"/>
      <c r="Q2610" s="69"/>
      <c r="R2610" s="69"/>
      <c r="S2610" s="69"/>
      <c r="T2610" s="69"/>
      <c r="U2610" s="69"/>
      <c r="V2610" s="69"/>
      <c r="W2610" s="69"/>
      <c r="X2610" s="69"/>
      <c r="Y2610" s="69"/>
      <c r="Z2610" s="69"/>
      <c r="AA2610" s="69"/>
      <c r="AB2610" s="69"/>
      <c r="AC2610" s="69"/>
      <c r="AD2610" s="69"/>
      <c r="AE2610" s="69"/>
      <c r="AF2610" s="69"/>
      <c r="AG2610" s="69"/>
      <c r="AH2610" s="69"/>
      <c r="AI2610" s="69"/>
      <c r="AJ2610" s="69"/>
      <c r="AK2610" s="69"/>
      <c r="AL2610" s="69"/>
      <c r="AM2610" s="69"/>
      <c r="AN2610" s="69"/>
      <c r="AO2610" s="69"/>
      <c r="AP2610" s="69"/>
      <c r="AQ2610" s="69"/>
      <c r="AR2610" s="69"/>
      <c r="AS2610" s="69"/>
      <c r="AT2610" s="69"/>
      <c r="AU2610" s="69"/>
      <c r="AV2610" s="69"/>
      <c r="AW2610" s="69"/>
      <c r="AX2610" s="69"/>
      <c r="AY2610" s="69"/>
      <c r="AZ2610" s="69"/>
      <c r="BA2610" s="69"/>
      <c r="BB2610" s="69"/>
      <c r="BC2610" s="69"/>
      <c r="BD2610" s="69"/>
      <c r="BE2610" s="69"/>
      <c r="BF2610" s="69"/>
      <c r="BG2610" s="69"/>
      <c r="BH2610" s="69"/>
      <c r="BI2610" s="69"/>
      <c r="BJ2610" s="69"/>
      <c r="BK2610" s="69"/>
      <c r="BL2610" s="69"/>
      <c r="BM2610" s="69"/>
      <c r="BN2610" s="69"/>
      <c r="BO2610" s="69"/>
      <c r="BP2610" s="69"/>
      <c r="BQ2610" s="69"/>
      <c r="BR2610" s="69"/>
      <c r="BS2610" s="69"/>
      <c r="BT2610" s="69"/>
    </row>
    <row r="2611" spans="16:72" ht="12.75">
      <c r="P2611" s="69"/>
      <c r="Q2611" s="69"/>
      <c r="R2611" s="69"/>
      <c r="S2611" s="69"/>
      <c r="T2611" s="69"/>
      <c r="U2611" s="69"/>
      <c r="V2611" s="69"/>
      <c r="W2611" s="69"/>
      <c r="X2611" s="69"/>
      <c r="Y2611" s="69"/>
      <c r="Z2611" s="69"/>
      <c r="AA2611" s="69"/>
      <c r="AB2611" s="69"/>
      <c r="AC2611" s="69"/>
      <c r="AD2611" s="69"/>
      <c r="AE2611" s="69"/>
      <c r="AF2611" s="69"/>
      <c r="AG2611" s="69"/>
      <c r="AH2611" s="69"/>
      <c r="AI2611" s="69"/>
      <c r="AJ2611" s="69"/>
      <c r="AK2611" s="69"/>
      <c r="AL2611" s="69"/>
      <c r="AM2611" s="69"/>
      <c r="AN2611" s="69"/>
      <c r="AO2611" s="69"/>
      <c r="AP2611" s="69"/>
      <c r="AQ2611" s="69"/>
      <c r="AR2611" s="69"/>
      <c r="AS2611" s="69"/>
      <c r="AT2611" s="69"/>
      <c r="AU2611" s="69"/>
      <c r="AV2611" s="69"/>
      <c r="AW2611" s="69"/>
      <c r="AX2611" s="69"/>
      <c r="AY2611" s="69"/>
      <c r="AZ2611" s="69"/>
      <c r="BA2611" s="69"/>
      <c r="BB2611" s="69"/>
      <c r="BC2611" s="69"/>
      <c r="BD2611" s="69"/>
      <c r="BE2611" s="69"/>
      <c r="BF2611" s="69"/>
      <c r="BG2611" s="69"/>
      <c r="BH2611" s="69"/>
      <c r="BI2611" s="69"/>
      <c r="BJ2611" s="69"/>
      <c r="BK2611" s="69"/>
      <c r="BL2611" s="69"/>
      <c r="BM2611" s="69"/>
      <c r="BN2611" s="69"/>
      <c r="BO2611" s="69"/>
      <c r="BP2611" s="69"/>
      <c r="BQ2611" s="69"/>
      <c r="BR2611" s="69"/>
      <c r="BS2611" s="69"/>
      <c r="BT2611" s="69"/>
    </row>
    <row r="2612" spans="16:72" ht="12.75">
      <c r="P2612" s="69"/>
      <c r="Q2612" s="69"/>
      <c r="R2612" s="69"/>
      <c r="S2612" s="69"/>
      <c r="T2612" s="69"/>
      <c r="U2612" s="69"/>
      <c r="V2612" s="69"/>
      <c r="W2612" s="69"/>
      <c r="X2612" s="69"/>
      <c r="Y2612" s="69"/>
      <c r="Z2612" s="69"/>
      <c r="AA2612" s="69"/>
      <c r="AB2612" s="69"/>
      <c r="AC2612" s="69"/>
      <c r="AD2612" s="69"/>
      <c r="AE2612" s="69"/>
      <c r="AF2612" s="69"/>
      <c r="AG2612" s="69"/>
      <c r="AH2612" s="69"/>
      <c r="AI2612" s="69"/>
      <c r="AJ2612" s="69"/>
      <c r="AK2612" s="69"/>
      <c r="AL2612" s="69"/>
      <c r="AM2612" s="69"/>
      <c r="AN2612" s="69"/>
      <c r="AO2612" s="69"/>
      <c r="AP2612" s="69"/>
      <c r="AQ2612" s="69"/>
      <c r="AR2612" s="69"/>
      <c r="AS2612" s="69"/>
      <c r="AT2612" s="69"/>
      <c r="AU2612" s="69"/>
      <c r="AV2612" s="69"/>
      <c r="AW2612" s="69"/>
      <c r="AX2612" s="69"/>
      <c r="AY2612" s="69"/>
      <c r="AZ2612" s="69"/>
      <c r="BA2612" s="69"/>
      <c r="BB2612" s="69"/>
      <c r="BC2612" s="69"/>
      <c r="BD2612" s="69"/>
      <c r="BE2612" s="69"/>
      <c r="BF2612" s="69"/>
      <c r="BG2612" s="69"/>
      <c r="BH2612" s="69"/>
      <c r="BI2612" s="69"/>
      <c r="BJ2612" s="69"/>
      <c r="BK2612" s="69"/>
      <c r="BL2612" s="69"/>
      <c r="BM2612" s="69"/>
      <c r="BN2612" s="69"/>
      <c r="BO2612" s="69"/>
      <c r="BP2612" s="69"/>
      <c r="BQ2612" s="69"/>
      <c r="BR2612" s="69"/>
      <c r="BS2612" s="69"/>
      <c r="BT2612" s="69"/>
    </row>
    <row r="2613" spans="16:72" ht="12.75">
      <c r="P2613" s="69"/>
      <c r="Q2613" s="69"/>
      <c r="R2613" s="69"/>
      <c r="S2613" s="69"/>
      <c r="T2613" s="69"/>
      <c r="U2613" s="69"/>
      <c r="V2613" s="69"/>
      <c r="W2613" s="69"/>
      <c r="X2613" s="69"/>
      <c r="Y2613" s="69"/>
      <c r="Z2613" s="69"/>
      <c r="AA2613" s="69"/>
      <c r="AB2613" s="69"/>
      <c r="AC2613" s="69"/>
      <c r="AD2613" s="69"/>
      <c r="AE2613" s="69"/>
      <c r="AF2613" s="69"/>
      <c r="AG2613" s="69"/>
      <c r="AH2613" s="69"/>
      <c r="AI2613" s="69"/>
      <c r="AJ2613" s="69"/>
      <c r="AK2613" s="69"/>
      <c r="AL2613" s="69"/>
      <c r="AM2613" s="69"/>
      <c r="AN2613" s="69"/>
      <c r="AO2613" s="69"/>
      <c r="AP2613" s="69"/>
      <c r="AQ2613" s="69"/>
      <c r="AR2613" s="69"/>
      <c r="AS2613" s="69"/>
      <c r="AT2613" s="69"/>
      <c r="AU2613" s="69"/>
      <c r="AV2613" s="69"/>
      <c r="AW2613" s="69"/>
      <c r="AX2613" s="69"/>
      <c r="AY2613" s="69"/>
      <c r="AZ2613" s="69"/>
      <c r="BA2613" s="69"/>
      <c r="BB2613" s="69"/>
      <c r="BC2613" s="69"/>
      <c r="BD2613" s="69"/>
      <c r="BE2613" s="69"/>
      <c r="BF2613" s="69"/>
      <c r="BG2613" s="69"/>
      <c r="BH2613" s="69"/>
      <c r="BI2613" s="69"/>
      <c r="BJ2613" s="69"/>
      <c r="BK2613" s="69"/>
      <c r="BL2613" s="69"/>
      <c r="BM2613" s="69"/>
      <c r="BN2613" s="69"/>
      <c r="BO2613" s="69"/>
      <c r="BP2613" s="69"/>
      <c r="BQ2613" s="69"/>
      <c r="BR2613" s="69"/>
      <c r="BS2613" s="69"/>
      <c r="BT2613" s="69"/>
    </row>
    <row r="2614" spans="16:72" ht="12.75">
      <c r="P2614" s="69"/>
      <c r="Q2614" s="69"/>
      <c r="R2614" s="69"/>
      <c r="S2614" s="69"/>
      <c r="T2614" s="69"/>
      <c r="U2614" s="69"/>
      <c r="V2614" s="69"/>
      <c r="W2614" s="69"/>
      <c r="X2614" s="69"/>
      <c r="Y2614" s="69"/>
      <c r="Z2614" s="69"/>
      <c r="AA2614" s="69"/>
      <c r="AB2614" s="69"/>
      <c r="AC2614" s="69"/>
      <c r="AD2614" s="69"/>
      <c r="AE2614" s="69"/>
      <c r="AF2614" s="69"/>
      <c r="AG2614" s="69"/>
      <c r="AH2614" s="69"/>
      <c r="AI2614" s="69"/>
      <c r="AJ2614" s="69"/>
      <c r="AK2614" s="69"/>
      <c r="AL2614" s="69"/>
      <c r="AM2614" s="69"/>
      <c r="AN2614" s="69"/>
      <c r="AO2614" s="69"/>
      <c r="AP2614" s="69"/>
      <c r="AQ2614" s="69"/>
      <c r="AR2614" s="69"/>
      <c r="AS2614" s="69"/>
      <c r="AT2614" s="69"/>
      <c r="AU2614" s="69"/>
      <c r="AV2614" s="69"/>
      <c r="AW2614" s="69"/>
      <c r="AX2614" s="69"/>
      <c r="AY2614" s="69"/>
      <c r="AZ2614" s="69"/>
      <c r="BA2614" s="69"/>
      <c r="BB2614" s="69"/>
      <c r="BC2614" s="69"/>
      <c r="BD2614" s="69"/>
      <c r="BE2614" s="69"/>
      <c r="BF2614" s="69"/>
      <c r="BG2614" s="69"/>
      <c r="BH2614" s="69"/>
      <c r="BI2614" s="69"/>
      <c r="BJ2614" s="69"/>
      <c r="BK2614" s="69"/>
      <c r="BL2614" s="69"/>
      <c r="BM2614" s="69"/>
      <c r="BN2614" s="69"/>
      <c r="BO2614" s="69"/>
      <c r="BP2614" s="69"/>
      <c r="BQ2614" s="69"/>
      <c r="BR2614" s="69"/>
      <c r="BS2614" s="69"/>
      <c r="BT2614" s="69"/>
    </row>
    <row r="2615" spans="16:72" ht="12.75">
      <c r="P2615" s="69"/>
      <c r="Q2615" s="69"/>
      <c r="R2615" s="69"/>
      <c r="S2615" s="69"/>
      <c r="T2615" s="69"/>
      <c r="U2615" s="69"/>
      <c r="V2615" s="69"/>
      <c r="W2615" s="69"/>
      <c r="X2615" s="69"/>
      <c r="Y2615" s="69"/>
      <c r="Z2615" s="69"/>
      <c r="AA2615" s="69"/>
      <c r="AB2615" s="69"/>
      <c r="AC2615" s="69"/>
      <c r="AD2615" s="69"/>
      <c r="AE2615" s="69"/>
      <c r="AF2615" s="69"/>
      <c r="AG2615" s="69"/>
      <c r="AH2615" s="69"/>
      <c r="AI2615" s="69"/>
      <c r="AJ2615" s="69"/>
      <c r="AK2615" s="69"/>
      <c r="AL2615" s="69"/>
      <c r="AM2615" s="69"/>
      <c r="AN2615" s="69"/>
      <c r="AO2615" s="69"/>
      <c r="AP2615" s="69"/>
      <c r="AQ2615" s="69"/>
      <c r="AR2615" s="69"/>
      <c r="AS2615" s="69"/>
      <c r="AT2615" s="69"/>
      <c r="AU2615" s="69"/>
      <c r="AV2615" s="69"/>
      <c r="AW2615" s="69"/>
      <c r="AX2615" s="69"/>
      <c r="AY2615" s="69"/>
      <c r="AZ2615" s="69"/>
      <c r="BA2615" s="69"/>
      <c r="BB2615" s="69"/>
      <c r="BC2615" s="69"/>
      <c r="BD2615" s="69"/>
      <c r="BE2615" s="69"/>
      <c r="BF2615" s="69"/>
      <c r="BG2615" s="69"/>
      <c r="BH2615" s="69"/>
      <c r="BI2615" s="69"/>
      <c r="BJ2615" s="69"/>
      <c r="BK2615" s="69"/>
      <c r="BL2615" s="69"/>
      <c r="BM2615" s="69"/>
      <c r="BN2615" s="69"/>
      <c r="BO2615" s="69"/>
      <c r="BP2615" s="69"/>
      <c r="BQ2615" s="69"/>
      <c r="BR2615" s="69"/>
      <c r="BS2615" s="69"/>
      <c r="BT2615" s="69"/>
    </row>
    <row r="2616" spans="16:72" ht="12.75">
      <c r="P2616" s="69"/>
      <c r="Q2616" s="69"/>
      <c r="R2616" s="69"/>
      <c r="S2616" s="69"/>
      <c r="T2616" s="69"/>
      <c r="U2616" s="69"/>
      <c r="V2616" s="69"/>
      <c r="W2616" s="69"/>
      <c r="X2616" s="69"/>
      <c r="Y2616" s="69"/>
      <c r="Z2616" s="69"/>
      <c r="AA2616" s="69"/>
      <c r="AB2616" s="69"/>
      <c r="AC2616" s="69"/>
      <c r="AD2616" s="69"/>
      <c r="AE2616" s="69"/>
      <c r="AF2616" s="69"/>
      <c r="AG2616" s="69"/>
      <c r="AH2616" s="69"/>
      <c r="AI2616" s="69"/>
      <c r="AJ2616" s="69"/>
      <c r="AK2616" s="69"/>
      <c r="AL2616" s="69"/>
      <c r="AM2616" s="69"/>
      <c r="AN2616" s="69"/>
      <c r="AO2616" s="69"/>
      <c r="AP2616" s="69"/>
      <c r="AQ2616" s="69"/>
      <c r="AR2616" s="69"/>
      <c r="AS2616" s="69"/>
      <c r="AT2616" s="69"/>
      <c r="AU2616" s="69"/>
      <c r="AV2616" s="69"/>
      <c r="AW2616" s="69"/>
      <c r="AX2616" s="69"/>
      <c r="AY2616" s="69"/>
      <c r="AZ2616" s="69"/>
      <c r="BA2616" s="69"/>
      <c r="BB2616" s="69"/>
      <c r="BC2616" s="69"/>
      <c r="BD2616" s="69"/>
      <c r="BE2616" s="69"/>
      <c r="BF2616" s="69"/>
      <c r="BG2616" s="69"/>
      <c r="BH2616" s="69"/>
      <c r="BI2616" s="69"/>
      <c r="BJ2616" s="69"/>
      <c r="BK2616" s="69"/>
      <c r="BL2616" s="69"/>
      <c r="BM2616" s="69"/>
      <c r="BN2616" s="69"/>
      <c r="BO2616" s="69"/>
      <c r="BP2616" s="69"/>
      <c r="BQ2616" s="69"/>
      <c r="BR2616" s="69"/>
      <c r="BS2616" s="69"/>
      <c r="BT2616" s="69"/>
    </row>
    <row r="2617" spans="16:72" ht="12.75">
      <c r="P2617" s="69"/>
      <c r="Q2617" s="69"/>
      <c r="R2617" s="69"/>
      <c r="S2617" s="69"/>
      <c r="T2617" s="69"/>
      <c r="U2617" s="69"/>
      <c r="V2617" s="69"/>
      <c r="W2617" s="69"/>
      <c r="X2617" s="69"/>
      <c r="Y2617" s="69"/>
      <c r="Z2617" s="69"/>
      <c r="AA2617" s="69"/>
      <c r="AB2617" s="69"/>
      <c r="AC2617" s="69"/>
      <c r="AD2617" s="69"/>
      <c r="AE2617" s="69"/>
      <c r="AF2617" s="69"/>
      <c r="AG2617" s="69"/>
      <c r="AH2617" s="69"/>
      <c r="AI2617" s="69"/>
      <c r="AJ2617" s="69"/>
      <c r="AK2617" s="69"/>
      <c r="AL2617" s="69"/>
      <c r="AM2617" s="69"/>
      <c r="AN2617" s="69"/>
      <c r="AO2617" s="69"/>
      <c r="AP2617" s="69"/>
      <c r="AQ2617" s="69"/>
      <c r="AR2617" s="69"/>
      <c r="AS2617" s="69"/>
      <c r="AT2617" s="69"/>
      <c r="AU2617" s="69"/>
      <c r="AV2617" s="69"/>
      <c r="AW2617" s="69"/>
      <c r="AX2617" s="69"/>
      <c r="AY2617" s="69"/>
      <c r="AZ2617" s="69"/>
      <c r="BA2617" s="69"/>
      <c r="BB2617" s="69"/>
      <c r="BC2617" s="69"/>
      <c r="BD2617" s="69"/>
      <c r="BE2617" s="69"/>
      <c r="BF2617" s="69"/>
      <c r="BG2617" s="69"/>
      <c r="BH2617" s="69"/>
      <c r="BI2617" s="69"/>
      <c r="BJ2617" s="69"/>
      <c r="BK2617" s="69"/>
      <c r="BL2617" s="69"/>
      <c r="BM2617" s="69"/>
      <c r="BN2617" s="69"/>
      <c r="BO2617" s="69"/>
      <c r="BP2617" s="69"/>
      <c r="BQ2617" s="69"/>
      <c r="BR2617" s="69"/>
      <c r="BS2617" s="69"/>
      <c r="BT2617" s="69"/>
    </row>
    <row r="2618" spans="16:72" ht="12.75">
      <c r="P2618" s="69"/>
      <c r="Q2618" s="69"/>
      <c r="R2618" s="69"/>
      <c r="S2618" s="69"/>
      <c r="T2618" s="69"/>
      <c r="U2618" s="69"/>
      <c r="V2618" s="69"/>
      <c r="W2618" s="69"/>
      <c r="X2618" s="69"/>
      <c r="Y2618" s="69"/>
      <c r="Z2618" s="69"/>
      <c r="AA2618" s="69"/>
      <c r="AB2618" s="69"/>
      <c r="AC2618" s="69"/>
      <c r="AD2618" s="69"/>
      <c r="AE2618" s="69"/>
      <c r="AF2618" s="69"/>
      <c r="AG2618" s="69"/>
      <c r="AH2618" s="69"/>
      <c r="AI2618" s="69"/>
      <c r="AJ2618" s="69"/>
      <c r="AK2618" s="69"/>
      <c r="AL2618" s="69"/>
      <c r="AM2618" s="69"/>
      <c r="AN2618" s="69"/>
      <c r="AO2618" s="69"/>
      <c r="AP2618" s="69"/>
      <c r="AQ2618" s="69"/>
      <c r="AR2618" s="69"/>
      <c r="AS2618" s="69"/>
      <c r="AT2618" s="69"/>
      <c r="AU2618" s="69"/>
      <c r="AV2618" s="69"/>
      <c r="AW2618" s="69"/>
      <c r="AX2618" s="69"/>
      <c r="AY2618" s="69"/>
      <c r="AZ2618" s="69"/>
      <c r="BA2618" s="69"/>
      <c r="BB2618" s="69"/>
      <c r="BC2618" s="69"/>
      <c r="BD2618" s="69"/>
      <c r="BE2618" s="69"/>
      <c r="BF2618" s="69"/>
      <c r="BG2618" s="69"/>
      <c r="BH2618" s="69"/>
      <c r="BI2618" s="69"/>
      <c r="BJ2618" s="69"/>
      <c r="BK2618" s="69"/>
      <c r="BL2618" s="69"/>
      <c r="BM2618" s="69"/>
      <c r="BN2618" s="69"/>
      <c r="BO2618" s="69"/>
      <c r="BP2618" s="69"/>
      <c r="BQ2618" s="69"/>
      <c r="BR2618" s="69"/>
      <c r="BS2618" s="69"/>
      <c r="BT2618" s="69"/>
    </row>
    <row r="2619" spans="16:72" ht="12.75">
      <c r="P2619" s="69"/>
      <c r="Q2619" s="69"/>
      <c r="R2619" s="69"/>
      <c r="S2619" s="69"/>
      <c r="T2619" s="69"/>
      <c r="U2619" s="69"/>
      <c r="V2619" s="69"/>
      <c r="W2619" s="69"/>
      <c r="X2619" s="69"/>
      <c r="Y2619" s="69"/>
      <c r="Z2619" s="69"/>
      <c r="AA2619" s="69"/>
      <c r="AB2619" s="69"/>
      <c r="AC2619" s="69"/>
      <c r="AD2619" s="69"/>
      <c r="AE2619" s="69"/>
      <c r="AF2619" s="69"/>
      <c r="AG2619" s="69"/>
      <c r="AH2619" s="69"/>
      <c r="AI2619" s="69"/>
      <c r="AJ2619" s="69"/>
      <c r="AK2619" s="69"/>
      <c r="AL2619" s="69"/>
      <c r="AM2619" s="69"/>
      <c r="AN2619" s="69"/>
      <c r="AO2619" s="69"/>
      <c r="AP2619" s="69"/>
      <c r="AQ2619" s="69"/>
      <c r="AR2619" s="69"/>
      <c r="AS2619" s="69"/>
      <c r="AT2619" s="69"/>
      <c r="AU2619" s="69"/>
      <c r="AV2619" s="69"/>
      <c r="AW2619" s="69"/>
      <c r="AX2619" s="69"/>
      <c r="AY2619" s="69"/>
      <c r="AZ2619" s="69"/>
      <c r="BA2619" s="69"/>
      <c r="BB2619" s="69"/>
      <c r="BC2619" s="69"/>
      <c r="BD2619" s="69"/>
      <c r="BE2619" s="69"/>
      <c r="BF2619" s="69"/>
      <c r="BG2619" s="69"/>
      <c r="BH2619" s="69"/>
      <c r="BI2619" s="69"/>
      <c r="BJ2619" s="69"/>
      <c r="BK2619" s="69"/>
      <c r="BL2619" s="69"/>
      <c r="BM2619" s="69"/>
      <c r="BN2619" s="69"/>
      <c r="BO2619" s="69"/>
      <c r="BP2619" s="69"/>
      <c r="BQ2619" s="69"/>
      <c r="BR2619" s="69"/>
      <c r="BS2619" s="69"/>
      <c r="BT2619" s="69"/>
    </row>
    <row r="2620" spans="16:72" ht="12.75">
      <c r="P2620" s="69"/>
      <c r="Q2620" s="69"/>
      <c r="R2620" s="69"/>
      <c r="S2620" s="69"/>
      <c r="T2620" s="69"/>
      <c r="U2620" s="69"/>
      <c r="V2620" s="69"/>
      <c r="W2620" s="69"/>
      <c r="X2620" s="69"/>
      <c r="Y2620" s="69"/>
      <c r="Z2620" s="69"/>
      <c r="AA2620" s="69"/>
      <c r="AB2620" s="69"/>
      <c r="AC2620" s="69"/>
      <c r="AD2620" s="69"/>
      <c r="AE2620" s="69"/>
      <c r="AF2620" s="69"/>
      <c r="AG2620" s="69"/>
      <c r="AH2620" s="69"/>
      <c r="AI2620" s="69"/>
      <c r="AJ2620" s="69"/>
      <c r="AK2620" s="69"/>
      <c r="AL2620" s="69"/>
      <c r="AM2620" s="69"/>
      <c r="AN2620" s="69"/>
      <c r="AO2620" s="69"/>
      <c r="AP2620" s="69"/>
      <c r="AQ2620" s="69"/>
      <c r="AR2620" s="69"/>
      <c r="AS2620" s="69"/>
      <c r="AT2620" s="69"/>
      <c r="AU2620" s="69"/>
      <c r="AV2620" s="69"/>
      <c r="AW2620" s="69"/>
      <c r="AX2620" s="69"/>
      <c r="AY2620" s="69"/>
      <c r="AZ2620" s="69"/>
      <c r="BA2620" s="69"/>
      <c r="BB2620" s="69"/>
      <c r="BC2620" s="69"/>
      <c r="BD2620" s="69"/>
      <c r="BE2620" s="69"/>
      <c r="BF2620" s="69"/>
      <c r="BG2620" s="69"/>
      <c r="BH2620" s="69"/>
      <c r="BI2620" s="69"/>
      <c r="BJ2620" s="69"/>
      <c r="BK2620" s="69"/>
      <c r="BL2620" s="69"/>
      <c r="BM2620" s="69"/>
      <c r="BN2620" s="69"/>
      <c r="BO2620" s="69"/>
      <c r="BP2620" s="69"/>
      <c r="BQ2620" s="69"/>
      <c r="BR2620" s="69"/>
      <c r="BS2620" s="69"/>
      <c r="BT2620" s="69"/>
    </row>
    <row r="2621" spans="16:72" ht="12.75">
      <c r="P2621" s="69"/>
      <c r="Q2621" s="69"/>
      <c r="R2621" s="69"/>
      <c r="S2621" s="69"/>
      <c r="T2621" s="69"/>
      <c r="U2621" s="69"/>
      <c r="V2621" s="69"/>
      <c r="W2621" s="69"/>
      <c r="X2621" s="69"/>
      <c r="Y2621" s="69"/>
      <c r="Z2621" s="69"/>
      <c r="AA2621" s="69"/>
      <c r="AB2621" s="69"/>
      <c r="AC2621" s="69"/>
      <c r="AD2621" s="69"/>
      <c r="AE2621" s="69"/>
      <c r="AF2621" s="69"/>
      <c r="AG2621" s="69"/>
      <c r="AH2621" s="69"/>
      <c r="AI2621" s="69"/>
      <c r="AJ2621" s="69"/>
      <c r="AK2621" s="69"/>
      <c r="AL2621" s="69"/>
      <c r="AM2621" s="69"/>
      <c r="AN2621" s="69"/>
      <c r="AO2621" s="69"/>
      <c r="AP2621" s="69"/>
      <c r="AQ2621" s="69"/>
      <c r="AR2621" s="69"/>
      <c r="AS2621" s="69"/>
      <c r="AT2621" s="69"/>
      <c r="AU2621" s="69"/>
      <c r="AV2621" s="69"/>
      <c r="AW2621" s="69"/>
      <c r="AX2621" s="69"/>
      <c r="AY2621" s="69"/>
      <c r="AZ2621" s="69"/>
      <c r="BA2621" s="69"/>
      <c r="BB2621" s="69"/>
      <c r="BC2621" s="69"/>
      <c r="BD2621" s="69"/>
      <c r="BE2621" s="69"/>
      <c r="BF2621" s="69"/>
      <c r="BG2621" s="69"/>
      <c r="BH2621" s="69"/>
      <c r="BI2621" s="69"/>
      <c r="BJ2621" s="69"/>
      <c r="BK2621" s="69"/>
      <c r="BL2621" s="69"/>
      <c r="BM2621" s="69"/>
      <c r="BN2621" s="69"/>
      <c r="BO2621" s="69"/>
      <c r="BP2621" s="69"/>
      <c r="BQ2621" s="69"/>
      <c r="BR2621" s="69"/>
      <c r="BS2621" s="69"/>
      <c r="BT2621" s="69"/>
    </row>
    <row r="2622" spans="16:72" ht="12.75">
      <c r="P2622" s="69"/>
      <c r="Q2622" s="69"/>
      <c r="R2622" s="69"/>
      <c r="S2622" s="69"/>
      <c r="T2622" s="69"/>
      <c r="U2622" s="69"/>
      <c r="V2622" s="69"/>
      <c r="W2622" s="69"/>
      <c r="X2622" s="69"/>
      <c r="Y2622" s="69"/>
      <c r="Z2622" s="69"/>
      <c r="AA2622" s="69"/>
      <c r="AB2622" s="69"/>
      <c r="AC2622" s="69"/>
      <c r="AD2622" s="69"/>
      <c r="AE2622" s="69"/>
      <c r="AF2622" s="69"/>
      <c r="AG2622" s="69"/>
      <c r="AH2622" s="69"/>
      <c r="AI2622" s="69"/>
      <c r="AJ2622" s="69"/>
      <c r="AK2622" s="69"/>
      <c r="AL2622" s="69"/>
      <c r="AM2622" s="69"/>
      <c r="AN2622" s="69"/>
      <c r="AO2622" s="69"/>
      <c r="AP2622" s="69"/>
      <c r="AQ2622" s="69"/>
      <c r="AR2622" s="69"/>
      <c r="AS2622" s="69"/>
      <c r="AT2622" s="69"/>
      <c r="AU2622" s="69"/>
      <c r="AV2622" s="69"/>
      <c r="AW2622" s="69"/>
      <c r="AX2622" s="69"/>
      <c r="AY2622" s="69"/>
      <c r="AZ2622" s="69"/>
      <c r="BA2622" s="69"/>
      <c r="BB2622" s="69"/>
      <c r="BC2622" s="69"/>
      <c r="BD2622" s="69"/>
      <c r="BE2622" s="69"/>
      <c r="BF2622" s="69"/>
      <c r="BG2622" s="69"/>
      <c r="BH2622" s="69"/>
      <c r="BI2622" s="69"/>
      <c r="BJ2622" s="69"/>
      <c r="BK2622" s="69"/>
      <c r="BL2622" s="69"/>
      <c r="BM2622" s="69"/>
      <c r="BN2622" s="69"/>
      <c r="BO2622" s="69"/>
      <c r="BP2622" s="69"/>
      <c r="BQ2622" s="69"/>
      <c r="BR2622" s="69"/>
      <c r="BS2622" s="69"/>
      <c r="BT2622" s="69"/>
    </row>
    <row r="2623" spans="16:72" ht="12.75">
      <c r="P2623" s="69"/>
      <c r="Q2623" s="69"/>
      <c r="R2623" s="69"/>
      <c r="S2623" s="69"/>
      <c r="T2623" s="69"/>
      <c r="U2623" s="69"/>
      <c r="V2623" s="69"/>
      <c r="W2623" s="69"/>
      <c r="X2623" s="69"/>
      <c r="Y2623" s="69"/>
      <c r="Z2623" s="69"/>
      <c r="AA2623" s="69"/>
      <c r="AB2623" s="69"/>
      <c r="AC2623" s="69"/>
      <c r="AD2623" s="69"/>
      <c r="AE2623" s="69"/>
      <c r="AF2623" s="69"/>
      <c r="AG2623" s="69"/>
      <c r="AH2623" s="69"/>
      <c r="AI2623" s="69"/>
      <c r="AJ2623" s="69"/>
      <c r="AK2623" s="69"/>
      <c r="AL2623" s="69"/>
      <c r="AM2623" s="69"/>
      <c r="AN2623" s="69"/>
      <c r="AO2623" s="69"/>
      <c r="AP2623" s="69"/>
      <c r="AQ2623" s="69"/>
      <c r="AR2623" s="69"/>
      <c r="AS2623" s="69"/>
      <c r="AT2623" s="69"/>
      <c r="AU2623" s="69"/>
      <c r="AV2623" s="69"/>
      <c r="AW2623" s="69"/>
      <c r="AX2623" s="69"/>
      <c r="AY2623" s="69"/>
      <c r="AZ2623" s="69"/>
      <c r="BA2623" s="69"/>
      <c r="BB2623" s="69"/>
      <c r="BC2623" s="69"/>
      <c r="BD2623" s="69"/>
      <c r="BE2623" s="69"/>
      <c r="BF2623" s="69"/>
      <c r="BG2623" s="69"/>
      <c r="BH2623" s="69"/>
      <c r="BI2623" s="69"/>
      <c r="BJ2623" s="69"/>
      <c r="BK2623" s="69"/>
      <c r="BL2623" s="69"/>
      <c r="BM2623" s="69"/>
      <c r="BN2623" s="69"/>
      <c r="BO2623" s="69"/>
      <c r="BP2623" s="69"/>
      <c r="BQ2623" s="69"/>
      <c r="BR2623" s="69"/>
      <c r="BS2623" s="69"/>
      <c r="BT2623" s="69"/>
    </row>
    <row r="2624" spans="16:72" ht="12.75">
      <c r="P2624" s="69"/>
      <c r="Q2624" s="69"/>
      <c r="R2624" s="69"/>
      <c r="S2624" s="69"/>
      <c r="T2624" s="69"/>
      <c r="U2624" s="69"/>
      <c r="V2624" s="69"/>
      <c r="W2624" s="69"/>
      <c r="X2624" s="69"/>
      <c r="Y2624" s="69"/>
      <c r="Z2624" s="69"/>
      <c r="AA2624" s="69"/>
      <c r="AB2624" s="69"/>
      <c r="AC2624" s="69"/>
      <c r="AD2624" s="69"/>
      <c r="AE2624" s="69"/>
      <c r="AF2624" s="69"/>
      <c r="AG2624" s="69"/>
      <c r="AH2624" s="69"/>
      <c r="AI2624" s="69"/>
      <c r="AJ2624" s="69"/>
      <c r="AK2624" s="69"/>
      <c r="AL2624" s="69"/>
      <c r="AM2624" s="69"/>
      <c r="AN2624" s="69"/>
      <c r="AO2624" s="69"/>
      <c r="AP2624" s="69"/>
      <c r="AQ2624" s="69"/>
      <c r="AR2624" s="69"/>
      <c r="AS2624" s="69"/>
      <c r="AT2624" s="69"/>
      <c r="AU2624" s="69"/>
      <c r="AV2624" s="69"/>
      <c r="AW2624" s="69"/>
      <c r="AX2624" s="69"/>
      <c r="AY2624" s="69"/>
      <c r="AZ2624" s="69"/>
      <c r="BA2624" s="69"/>
      <c r="BB2624" s="69"/>
      <c r="BC2624" s="69"/>
      <c r="BD2624" s="69"/>
      <c r="BE2624" s="69"/>
      <c r="BF2624" s="69"/>
      <c r="BG2624" s="69"/>
      <c r="BH2624" s="69"/>
      <c r="BI2624" s="69"/>
      <c r="BJ2624" s="69"/>
      <c r="BK2624" s="69"/>
      <c r="BL2624" s="69"/>
      <c r="BM2624" s="69"/>
      <c r="BN2624" s="69"/>
      <c r="BO2624" s="69"/>
      <c r="BP2624" s="69"/>
      <c r="BQ2624" s="69"/>
      <c r="BR2624" s="69"/>
      <c r="BS2624" s="69"/>
      <c r="BT2624" s="69"/>
    </row>
    <row r="2625" spans="16:72" ht="12.75">
      <c r="P2625" s="69"/>
      <c r="Q2625" s="69"/>
      <c r="R2625" s="69"/>
      <c r="S2625" s="69"/>
      <c r="T2625" s="69"/>
      <c r="U2625" s="69"/>
      <c r="V2625" s="69"/>
      <c r="W2625" s="69"/>
      <c r="X2625" s="69"/>
      <c r="Y2625" s="69"/>
      <c r="Z2625" s="69"/>
      <c r="AA2625" s="69"/>
      <c r="AB2625" s="69"/>
      <c r="AC2625" s="69"/>
      <c r="AD2625" s="69"/>
      <c r="AE2625" s="69"/>
      <c r="AF2625" s="69"/>
      <c r="AG2625" s="69"/>
      <c r="AH2625" s="69"/>
      <c r="AI2625" s="69"/>
      <c r="AJ2625" s="69"/>
      <c r="AK2625" s="69"/>
      <c r="AL2625" s="69"/>
      <c r="AM2625" s="69"/>
      <c r="AN2625" s="69"/>
      <c r="AO2625" s="69"/>
      <c r="AP2625" s="69"/>
      <c r="AQ2625" s="69"/>
      <c r="AR2625" s="69"/>
      <c r="AS2625" s="69"/>
      <c r="AT2625" s="69"/>
      <c r="AU2625" s="69"/>
      <c r="AV2625" s="69"/>
      <c r="AW2625" s="69"/>
      <c r="AX2625" s="69"/>
      <c r="AY2625" s="69"/>
      <c r="AZ2625" s="69"/>
      <c r="BA2625" s="69"/>
      <c r="BB2625" s="69"/>
      <c r="BC2625" s="69"/>
      <c r="BD2625" s="69"/>
      <c r="BE2625" s="69"/>
      <c r="BF2625" s="69"/>
      <c r="BG2625" s="69"/>
      <c r="BH2625" s="69"/>
      <c r="BI2625" s="69"/>
      <c r="BJ2625" s="69"/>
      <c r="BK2625" s="69"/>
      <c r="BL2625" s="69"/>
      <c r="BM2625" s="69"/>
      <c r="BN2625" s="69"/>
      <c r="BO2625" s="69"/>
      <c r="BP2625" s="69"/>
      <c r="BQ2625" s="69"/>
      <c r="BR2625" s="69"/>
      <c r="BS2625" s="69"/>
      <c r="BT2625" s="69"/>
    </row>
    <row r="2626" spans="16:72" ht="12.75"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  <c r="AH2626" s="69"/>
      <c r="AI2626" s="69"/>
      <c r="AJ2626" s="69"/>
      <c r="AK2626" s="69"/>
      <c r="AL2626" s="69"/>
      <c r="AM2626" s="69"/>
      <c r="AN2626" s="69"/>
      <c r="AO2626" s="69"/>
      <c r="AP2626" s="69"/>
      <c r="AQ2626" s="69"/>
      <c r="AR2626" s="69"/>
      <c r="AS2626" s="69"/>
      <c r="AT2626" s="69"/>
      <c r="AU2626" s="69"/>
      <c r="AV2626" s="69"/>
      <c r="AW2626" s="69"/>
      <c r="AX2626" s="69"/>
      <c r="AY2626" s="69"/>
      <c r="AZ2626" s="69"/>
      <c r="BA2626" s="69"/>
      <c r="BB2626" s="69"/>
      <c r="BC2626" s="69"/>
      <c r="BD2626" s="69"/>
      <c r="BE2626" s="69"/>
      <c r="BF2626" s="69"/>
      <c r="BG2626" s="69"/>
      <c r="BH2626" s="69"/>
      <c r="BI2626" s="69"/>
      <c r="BJ2626" s="69"/>
      <c r="BK2626" s="69"/>
      <c r="BL2626" s="69"/>
      <c r="BM2626" s="69"/>
      <c r="BN2626" s="69"/>
      <c r="BO2626" s="69"/>
      <c r="BP2626" s="69"/>
      <c r="BQ2626" s="69"/>
      <c r="BR2626" s="69"/>
      <c r="BS2626" s="69"/>
      <c r="BT2626" s="69"/>
    </row>
    <row r="2627" spans="16:72" ht="12.75">
      <c r="P2627" s="69"/>
      <c r="Q2627" s="69"/>
      <c r="R2627" s="69"/>
      <c r="S2627" s="69"/>
      <c r="T2627" s="69"/>
      <c r="U2627" s="69"/>
      <c r="V2627" s="69"/>
      <c r="W2627" s="69"/>
      <c r="X2627" s="69"/>
      <c r="Y2627" s="69"/>
      <c r="Z2627" s="69"/>
      <c r="AA2627" s="69"/>
      <c r="AB2627" s="69"/>
      <c r="AC2627" s="69"/>
      <c r="AD2627" s="69"/>
      <c r="AE2627" s="69"/>
      <c r="AF2627" s="69"/>
      <c r="AG2627" s="69"/>
      <c r="AH2627" s="69"/>
      <c r="AI2627" s="69"/>
      <c r="AJ2627" s="69"/>
      <c r="AK2627" s="69"/>
      <c r="AL2627" s="69"/>
      <c r="AM2627" s="69"/>
      <c r="AN2627" s="69"/>
      <c r="AO2627" s="69"/>
      <c r="AP2627" s="69"/>
      <c r="AQ2627" s="69"/>
      <c r="AR2627" s="69"/>
      <c r="AS2627" s="69"/>
      <c r="AT2627" s="69"/>
      <c r="AU2627" s="69"/>
      <c r="AV2627" s="69"/>
      <c r="AW2627" s="69"/>
      <c r="AX2627" s="69"/>
      <c r="AY2627" s="69"/>
      <c r="AZ2627" s="69"/>
      <c r="BA2627" s="69"/>
      <c r="BB2627" s="69"/>
      <c r="BC2627" s="69"/>
      <c r="BD2627" s="69"/>
      <c r="BE2627" s="69"/>
      <c r="BF2627" s="69"/>
      <c r="BG2627" s="69"/>
      <c r="BH2627" s="69"/>
      <c r="BI2627" s="69"/>
      <c r="BJ2627" s="69"/>
      <c r="BK2627" s="69"/>
      <c r="BL2627" s="69"/>
      <c r="BM2627" s="69"/>
      <c r="BN2627" s="69"/>
      <c r="BO2627" s="69"/>
      <c r="BP2627" s="69"/>
      <c r="BQ2627" s="69"/>
      <c r="BR2627" s="69"/>
      <c r="BS2627" s="69"/>
      <c r="BT2627" s="69"/>
    </row>
    <row r="2628" spans="16:72" ht="12.75">
      <c r="P2628" s="69"/>
      <c r="Q2628" s="69"/>
      <c r="R2628" s="69"/>
      <c r="S2628" s="69"/>
      <c r="T2628" s="69"/>
      <c r="U2628" s="69"/>
      <c r="V2628" s="69"/>
      <c r="W2628" s="69"/>
      <c r="X2628" s="69"/>
      <c r="Y2628" s="69"/>
      <c r="Z2628" s="69"/>
      <c r="AA2628" s="69"/>
      <c r="AB2628" s="69"/>
      <c r="AC2628" s="69"/>
      <c r="AD2628" s="69"/>
      <c r="AE2628" s="69"/>
      <c r="AF2628" s="69"/>
      <c r="AG2628" s="69"/>
      <c r="AH2628" s="69"/>
      <c r="AI2628" s="69"/>
      <c r="AJ2628" s="69"/>
      <c r="AK2628" s="69"/>
      <c r="AL2628" s="69"/>
      <c r="AM2628" s="69"/>
      <c r="AN2628" s="69"/>
      <c r="AO2628" s="69"/>
      <c r="AP2628" s="69"/>
      <c r="AQ2628" s="69"/>
      <c r="AR2628" s="69"/>
      <c r="AS2628" s="69"/>
      <c r="AT2628" s="69"/>
      <c r="AU2628" s="69"/>
      <c r="AV2628" s="69"/>
      <c r="AW2628" s="69"/>
      <c r="AX2628" s="69"/>
      <c r="AY2628" s="69"/>
      <c r="AZ2628" s="69"/>
      <c r="BA2628" s="69"/>
      <c r="BB2628" s="69"/>
      <c r="BC2628" s="69"/>
      <c r="BD2628" s="69"/>
      <c r="BE2628" s="69"/>
      <c r="BF2628" s="69"/>
      <c r="BG2628" s="69"/>
      <c r="BH2628" s="69"/>
      <c r="BI2628" s="69"/>
      <c r="BJ2628" s="69"/>
      <c r="BK2628" s="69"/>
      <c r="BL2628" s="69"/>
      <c r="BM2628" s="69"/>
      <c r="BN2628" s="69"/>
      <c r="BO2628" s="69"/>
      <c r="BP2628" s="69"/>
      <c r="BQ2628" s="69"/>
      <c r="BR2628" s="69"/>
      <c r="BS2628" s="69"/>
      <c r="BT2628" s="69"/>
    </row>
    <row r="2629" spans="16:72" ht="12.75">
      <c r="P2629" s="69"/>
      <c r="Q2629" s="69"/>
      <c r="R2629" s="69"/>
      <c r="S2629" s="69"/>
      <c r="T2629" s="69"/>
      <c r="U2629" s="69"/>
      <c r="V2629" s="69"/>
      <c r="W2629" s="69"/>
      <c r="X2629" s="69"/>
      <c r="Y2629" s="69"/>
      <c r="Z2629" s="69"/>
      <c r="AA2629" s="69"/>
      <c r="AB2629" s="69"/>
      <c r="AC2629" s="69"/>
      <c r="AD2629" s="69"/>
      <c r="AE2629" s="69"/>
      <c r="AF2629" s="69"/>
      <c r="AG2629" s="69"/>
      <c r="AH2629" s="69"/>
      <c r="AI2629" s="69"/>
      <c r="AJ2629" s="69"/>
      <c r="AK2629" s="69"/>
      <c r="AL2629" s="69"/>
      <c r="AM2629" s="69"/>
      <c r="AN2629" s="69"/>
      <c r="AO2629" s="69"/>
      <c r="AP2629" s="69"/>
      <c r="AQ2629" s="69"/>
      <c r="AR2629" s="69"/>
      <c r="AS2629" s="69"/>
      <c r="AT2629" s="69"/>
      <c r="AU2629" s="69"/>
      <c r="AV2629" s="69"/>
      <c r="AW2629" s="69"/>
      <c r="AX2629" s="69"/>
      <c r="AY2629" s="69"/>
      <c r="AZ2629" s="69"/>
      <c r="BA2629" s="69"/>
      <c r="BB2629" s="69"/>
      <c r="BC2629" s="69"/>
      <c r="BD2629" s="69"/>
      <c r="BE2629" s="69"/>
      <c r="BF2629" s="69"/>
      <c r="BG2629" s="69"/>
      <c r="BH2629" s="69"/>
      <c r="BI2629" s="69"/>
      <c r="BJ2629" s="69"/>
      <c r="BK2629" s="69"/>
      <c r="BL2629" s="69"/>
      <c r="BM2629" s="69"/>
      <c r="BN2629" s="69"/>
      <c r="BO2629" s="69"/>
      <c r="BP2629" s="69"/>
      <c r="BQ2629" s="69"/>
      <c r="BR2629" s="69"/>
      <c r="BS2629" s="69"/>
      <c r="BT2629" s="69"/>
    </row>
    <row r="2630" spans="16:72" ht="12.75">
      <c r="P2630" s="69"/>
      <c r="Q2630" s="69"/>
      <c r="R2630" s="69"/>
      <c r="S2630" s="69"/>
      <c r="T2630" s="69"/>
      <c r="U2630" s="69"/>
      <c r="V2630" s="69"/>
      <c r="W2630" s="69"/>
      <c r="X2630" s="69"/>
      <c r="Y2630" s="69"/>
      <c r="Z2630" s="69"/>
      <c r="AA2630" s="69"/>
      <c r="AB2630" s="69"/>
      <c r="AC2630" s="69"/>
      <c r="AD2630" s="69"/>
      <c r="AE2630" s="69"/>
      <c r="AF2630" s="69"/>
      <c r="AG2630" s="69"/>
      <c r="AH2630" s="69"/>
      <c r="AI2630" s="69"/>
      <c r="AJ2630" s="69"/>
      <c r="AK2630" s="69"/>
      <c r="AL2630" s="69"/>
      <c r="AM2630" s="69"/>
      <c r="AN2630" s="69"/>
      <c r="AO2630" s="69"/>
      <c r="AP2630" s="69"/>
      <c r="AQ2630" s="69"/>
      <c r="AR2630" s="69"/>
      <c r="AS2630" s="69"/>
      <c r="AT2630" s="69"/>
      <c r="AU2630" s="69"/>
      <c r="AV2630" s="69"/>
      <c r="AW2630" s="69"/>
      <c r="AX2630" s="69"/>
      <c r="AY2630" s="69"/>
      <c r="AZ2630" s="69"/>
      <c r="BA2630" s="69"/>
      <c r="BB2630" s="69"/>
      <c r="BC2630" s="69"/>
      <c r="BD2630" s="69"/>
      <c r="BE2630" s="69"/>
      <c r="BF2630" s="69"/>
      <c r="BG2630" s="69"/>
      <c r="BH2630" s="69"/>
      <c r="BI2630" s="69"/>
      <c r="BJ2630" s="69"/>
      <c r="BK2630" s="69"/>
      <c r="BL2630" s="69"/>
      <c r="BM2630" s="69"/>
      <c r="BN2630" s="69"/>
      <c r="BO2630" s="69"/>
      <c r="BP2630" s="69"/>
      <c r="BQ2630" s="69"/>
      <c r="BR2630" s="69"/>
      <c r="BS2630" s="69"/>
      <c r="BT2630" s="69"/>
    </row>
    <row r="2631" spans="16:72" ht="12.75">
      <c r="P2631" s="69"/>
      <c r="Q2631" s="69"/>
      <c r="R2631" s="69"/>
      <c r="S2631" s="69"/>
      <c r="T2631" s="69"/>
      <c r="U2631" s="69"/>
      <c r="V2631" s="69"/>
      <c r="W2631" s="69"/>
      <c r="X2631" s="69"/>
      <c r="Y2631" s="69"/>
      <c r="Z2631" s="69"/>
      <c r="AA2631" s="69"/>
      <c r="AB2631" s="69"/>
      <c r="AC2631" s="69"/>
      <c r="AD2631" s="69"/>
      <c r="AE2631" s="69"/>
      <c r="AF2631" s="69"/>
      <c r="AG2631" s="69"/>
      <c r="AH2631" s="69"/>
      <c r="AI2631" s="69"/>
      <c r="AJ2631" s="69"/>
      <c r="AK2631" s="69"/>
      <c r="AL2631" s="69"/>
      <c r="AM2631" s="69"/>
      <c r="AN2631" s="69"/>
      <c r="AO2631" s="69"/>
      <c r="AP2631" s="69"/>
      <c r="AQ2631" s="69"/>
      <c r="AR2631" s="69"/>
      <c r="AS2631" s="69"/>
      <c r="AT2631" s="69"/>
      <c r="AU2631" s="69"/>
      <c r="AV2631" s="69"/>
      <c r="AW2631" s="69"/>
      <c r="AX2631" s="69"/>
      <c r="AY2631" s="69"/>
      <c r="AZ2631" s="69"/>
      <c r="BA2631" s="69"/>
      <c r="BB2631" s="69"/>
      <c r="BC2631" s="69"/>
      <c r="BD2631" s="69"/>
      <c r="BE2631" s="69"/>
      <c r="BF2631" s="69"/>
      <c r="BG2631" s="69"/>
      <c r="BH2631" s="69"/>
      <c r="BI2631" s="69"/>
      <c r="BJ2631" s="69"/>
      <c r="BK2631" s="69"/>
      <c r="BL2631" s="69"/>
      <c r="BM2631" s="69"/>
      <c r="BN2631" s="69"/>
      <c r="BO2631" s="69"/>
      <c r="BP2631" s="69"/>
      <c r="BQ2631" s="69"/>
      <c r="BR2631" s="69"/>
      <c r="BS2631" s="69"/>
      <c r="BT2631" s="69"/>
    </row>
    <row r="2632" spans="16:72" ht="12.75">
      <c r="P2632" s="69"/>
      <c r="Q2632" s="69"/>
      <c r="R2632" s="69"/>
      <c r="S2632" s="69"/>
      <c r="T2632" s="69"/>
      <c r="U2632" s="69"/>
      <c r="V2632" s="69"/>
      <c r="W2632" s="69"/>
      <c r="X2632" s="69"/>
      <c r="Y2632" s="69"/>
      <c r="Z2632" s="69"/>
      <c r="AA2632" s="69"/>
      <c r="AB2632" s="69"/>
      <c r="AC2632" s="69"/>
      <c r="AD2632" s="69"/>
      <c r="AE2632" s="69"/>
      <c r="AF2632" s="69"/>
      <c r="AG2632" s="69"/>
      <c r="AH2632" s="69"/>
      <c r="AI2632" s="69"/>
      <c r="AJ2632" s="69"/>
      <c r="AK2632" s="69"/>
      <c r="AL2632" s="69"/>
      <c r="AM2632" s="69"/>
      <c r="AN2632" s="69"/>
      <c r="AO2632" s="69"/>
      <c r="AP2632" s="69"/>
      <c r="AQ2632" s="69"/>
      <c r="AR2632" s="69"/>
      <c r="AS2632" s="69"/>
      <c r="AT2632" s="69"/>
      <c r="AU2632" s="69"/>
      <c r="AV2632" s="69"/>
      <c r="AW2632" s="69"/>
      <c r="AX2632" s="69"/>
      <c r="AY2632" s="69"/>
      <c r="AZ2632" s="69"/>
      <c r="BA2632" s="69"/>
      <c r="BB2632" s="69"/>
      <c r="BC2632" s="69"/>
      <c r="BD2632" s="69"/>
      <c r="BE2632" s="69"/>
      <c r="BF2632" s="69"/>
      <c r="BG2632" s="69"/>
      <c r="BH2632" s="69"/>
      <c r="BI2632" s="69"/>
      <c r="BJ2632" s="69"/>
      <c r="BK2632" s="69"/>
      <c r="BL2632" s="69"/>
      <c r="BM2632" s="69"/>
      <c r="BN2632" s="69"/>
      <c r="BO2632" s="69"/>
      <c r="BP2632" s="69"/>
      <c r="BQ2632" s="69"/>
      <c r="BR2632" s="69"/>
      <c r="BS2632" s="69"/>
      <c r="BT2632" s="69"/>
    </row>
    <row r="2633" spans="16:72" ht="12.75">
      <c r="P2633" s="69"/>
      <c r="Q2633" s="69"/>
      <c r="R2633" s="69"/>
      <c r="S2633" s="69"/>
      <c r="T2633" s="69"/>
      <c r="U2633" s="69"/>
      <c r="V2633" s="69"/>
      <c r="W2633" s="69"/>
      <c r="X2633" s="69"/>
      <c r="Y2633" s="69"/>
      <c r="Z2633" s="69"/>
      <c r="AA2633" s="69"/>
      <c r="AB2633" s="69"/>
      <c r="AC2633" s="69"/>
      <c r="AD2633" s="69"/>
      <c r="AE2633" s="69"/>
      <c r="AF2633" s="69"/>
      <c r="AG2633" s="69"/>
      <c r="AH2633" s="69"/>
      <c r="AI2633" s="69"/>
      <c r="AJ2633" s="69"/>
      <c r="AK2633" s="69"/>
      <c r="AL2633" s="69"/>
      <c r="AM2633" s="69"/>
      <c r="AN2633" s="69"/>
      <c r="AO2633" s="69"/>
      <c r="AP2633" s="69"/>
      <c r="AQ2633" s="69"/>
      <c r="AR2633" s="69"/>
      <c r="AS2633" s="69"/>
      <c r="AT2633" s="69"/>
      <c r="AU2633" s="69"/>
      <c r="AV2633" s="69"/>
      <c r="AW2633" s="69"/>
      <c r="AX2633" s="69"/>
      <c r="AY2633" s="69"/>
      <c r="AZ2633" s="69"/>
      <c r="BA2633" s="69"/>
      <c r="BB2633" s="69"/>
      <c r="BC2633" s="69"/>
      <c r="BD2633" s="69"/>
      <c r="BE2633" s="69"/>
      <c r="BF2633" s="69"/>
      <c r="BG2633" s="69"/>
      <c r="BH2633" s="69"/>
      <c r="BI2633" s="69"/>
      <c r="BJ2633" s="69"/>
      <c r="BK2633" s="69"/>
      <c r="BL2633" s="69"/>
      <c r="BM2633" s="69"/>
      <c r="BN2633" s="69"/>
      <c r="BO2633" s="69"/>
      <c r="BP2633" s="69"/>
      <c r="BQ2633" s="69"/>
      <c r="BR2633" s="69"/>
      <c r="BS2633" s="69"/>
      <c r="BT2633" s="69"/>
    </row>
    <row r="2634" spans="16:72" ht="12.75">
      <c r="P2634" s="69"/>
      <c r="Q2634" s="69"/>
      <c r="R2634" s="69"/>
      <c r="S2634" s="69"/>
      <c r="T2634" s="69"/>
      <c r="U2634" s="69"/>
      <c r="V2634" s="69"/>
      <c r="W2634" s="69"/>
      <c r="X2634" s="69"/>
      <c r="Y2634" s="69"/>
      <c r="Z2634" s="69"/>
      <c r="AA2634" s="69"/>
      <c r="AB2634" s="69"/>
      <c r="AC2634" s="69"/>
      <c r="AD2634" s="69"/>
      <c r="AE2634" s="69"/>
      <c r="AF2634" s="69"/>
      <c r="AG2634" s="69"/>
      <c r="AH2634" s="69"/>
      <c r="AI2634" s="69"/>
      <c r="AJ2634" s="69"/>
      <c r="AK2634" s="69"/>
      <c r="AL2634" s="69"/>
      <c r="AM2634" s="69"/>
      <c r="AN2634" s="69"/>
      <c r="AO2634" s="69"/>
      <c r="AP2634" s="69"/>
      <c r="AQ2634" s="69"/>
      <c r="AR2634" s="69"/>
      <c r="AS2634" s="69"/>
      <c r="AT2634" s="69"/>
      <c r="AU2634" s="69"/>
      <c r="AV2634" s="69"/>
      <c r="AW2634" s="69"/>
      <c r="AX2634" s="69"/>
      <c r="AY2634" s="69"/>
      <c r="AZ2634" s="69"/>
      <c r="BA2634" s="69"/>
      <c r="BB2634" s="69"/>
      <c r="BC2634" s="69"/>
      <c r="BD2634" s="69"/>
      <c r="BE2634" s="69"/>
      <c r="BF2634" s="69"/>
      <c r="BG2634" s="69"/>
      <c r="BH2634" s="69"/>
      <c r="BI2634" s="69"/>
      <c r="BJ2634" s="69"/>
      <c r="BK2634" s="69"/>
      <c r="BL2634" s="69"/>
      <c r="BM2634" s="69"/>
      <c r="BN2634" s="69"/>
      <c r="BO2634" s="69"/>
      <c r="BP2634" s="69"/>
      <c r="BQ2634" s="69"/>
      <c r="BR2634" s="69"/>
      <c r="BS2634" s="69"/>
      <c r="BT2634" s="69"/>
    </row>
    <row r="2635" spans="16:72" ht="12.75">
      <c r="P2635" s="69"/>
      <c r="Q2635" s="69"/>
      <c r="R2635" s="69"/>
      <c r="S2635" s="69"/>
      <c r="T2635" s="69"/>
      <c r="U2635" s="69"/>
      <c r="V2635" s="69"/>
      <c r="W2635" s="69"/>
      <c r="X2635" s="69"/>
      <c r="Y2635" s="69"/>
      <c r="Z2635" s="69"/>
      <c r="AA2635" s="69"/>
      <c r="AB2635" s="69"/>
      <c r="AC2635" s="69"/>
      <c r="AD2635" s="69"/>
      <c r="AE2635" s="69"/>
      <c r="AF2635" s="69"/>
      <c r="AG2635" s="69"/>
      <c r="AH2635" s="69"/>
      <c r="AI2635" s="69"/>
      <c r="AJ2635" s="69"/>
      <c r="AK2635" s="69"/>
      <c r="AL2635" s="69"/>
      <c r="AM2635" s="69"/>
      <c r="AN2635" s="69"/>
      <c r="AO2635" s="69"/>
      <c r="AP2635" s="69"/>
      <c r="AQ2635" s="69"/>
      <c r="AR2635" s="69"/>
      <c r="AS2635" s="69"/>
      <c r="AT2635" s="69"/>
      <c r="AU2635" s="69"/>
      <c r="AV2635" s="69"/>
      <c r="AW2635" s="69"/>
      <c r="AX2635" s="69"/>
      <c r="AY2635" s="69"/>
      <c r="AZ2635" s="69"/>
      <c r="BA2635" s="69"/>
      <c r="BB2635" s="69"/>
      <c r="BC2635" s="69"/>
      <c r="BD2635" s="69"/>
      <c r="BE2635" s="69"/>
      <c r="BF2635" s="69"/>
      <c r="BG2635" s="69"/>
      <c r="BH2635" s="69"/>
      <c r="BI2635" s="69"/>
      <c r="BJ2635" s="69"/>
      <c r="BK2635" s="69"/>
      <c r="BL2635" s="69"/>
      <c r="BM2635" s="69"/>
      <c r="BN2635" s="69"/>
      <c r="BO2635" s="69"/>
      <c r="BP2635" s="69"/>
      <c r="BQ2635" s="69"/>
      <c r="BR2635" s="69"/>
      <c r="BS2635" s="69"/>
      <c r="BT2635" s="69"/>
    </row>
    <row r="2636" spans="16:72" ht="12.75"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  <c r="AH2636" s="69"/>
      <c r="AI2636" s="69"/>
      <c r="AJ2636" s="69"/>
      <c r="AK2636" s="69"/>
      <c r="AL2636" s="69"/>
      <c r="AM2636" s="69"/>
      <c r="AN2636" s="69"/>
      <c r="AO2636" s="69"/>
      <c r="AP2636" s="69"/>
      <c r="AQ2636" s="69"/>
      <c r="AR2636" s="69"/>
      <c r="AS2636" s="69"/>
      <c r="AT2636" s="69"/>
      <c r="AU2636" s="69"/>
      <c r="AV2636" s="69"/>
      <c r="AW2636" s="69"/>
      <c r="AX2636" s="69"/>
      <c r="AY2636" s="69"/>
      <c r="AZ2636" s="69"/>
      <c r="BA2636" s="69"/>
      <c r="BB2636" s="69"/>
      <c r="BC2636" s="69"/>
      <c r="BD2636" s="69"/>
      <c r="BE2636" s="69"/>
      <c r="BF2636" s="69"/>
      <c r="BG2636" s="69"/>
      <c r="BH2636" s="69"/>
      <c r="BI2636" s="69"/>
      <c r="BJ2636" s="69"/>
      <c r="BK2636" s="69"/>
      <c r="BL2636" s="69"/>
      <c r="BM2636" s="69"/>
      <c r="BN2636" s="69"/>
      <c r="BO2636" s="69"/>
      <c r="BP2636" s="69"/>
      <c r="BQ2636" s="69"/>
      <c r="BR2636" s="69"/>
      <c r="BS2636" s="69"/>
      <c r="BT2636" s="69"/>
    </row>
    <row r="2637" spans="16:72" ht="12.75">
      <c r="P2637" s="69"/>
      <c r="Q2637" s="69"/>
      <c r="R2637" s="69"/>
      <c r="S2637" s="69"/>
      <c r="T2637" s="69"/>
      <c r="U2637" s="69"/>
      <c r="V2637" s="69"/>
      <c r="W2637" s="69"/>
      <c r="X2637" s="69"/>
      <c r="Y2637" s="69"/>
      <c r="Z2637" s="69"/>
      <c r="AA2637" s="69"/>
      <c r="AB2637" s="69"/>
      <c r="AC2637" s="69"/>
      <c r="AD2637" s="69"/>
      <c r="AE2637" s="69"/>
      <c r="AF2637" s="69"/>
      <c r="AG2637" s="69"/>
      <c r="AH2637" s="69"/>
      <c r="AI2637" s="69"/>
      <c r="AJ2637" s="69"/>
      <c r="AK2637" s="69"/>
      <c r="AL2637" s="69"/>
      <c r="AM2637" s="69"/>
      <c r="AN2637" s="69"/>
      <c r="AO2637" s="69"/>
      <c r="AP2637" s="69"/>
      <c r="AQ2637" s="69"/>
      <c r="AR2637" s="69"/>
      <c r="AS2637" s="69"/>
      <c r="AT2637" s="69"/>
      <c r="AU2637" s="69"/>
      <c r="AV2637" s="69"/>
      <c r="AW2637" s="69"/>
      <c r="AX2637" s="69"/>
      <c r="AY2637" s="69"/>
      <c r="AZ2637" s="69"/>
      <c r="BA2637" s="69"/>
      <c r="BB2637" s="69"/>
      <c r="BC2637" s="69"/>
      <c r="BD2637" s="69"/>
      <c r="BE2637" s="69"/>
      <c r="BF2637" s="69"/>
      <c r="BG2637" s="69"/>
      <c r="BH2637" s="69"/>
      <c r="BI2637" s="69"/>
      <c r="BJ2637" s="69"/>
      <c r="BK2637" s="69"/>
      <c r="BL2637" s="69"/>
      <c r="BM2637" s="69"/>
      <c r="BN2637" s="69"/>
      <c r="BO2637" s="69"/>
      <c r="BP2637" s="69"/>
      <c r="BQ2637" s="69"/>
      <c r="BR2637" s="69"/>
      <c r="BS2637" s="69"/>
      <c r="BT2637" s="69"/>
    </row>
    <row r="2638" spans="16:72" ht="12.75">
      <c r="P2638" s="69"/>
      <c r="Q2638" s="69"/>
      <c r="R2638" s="69"/>
      <c r="S2638" s="69"/>
      <c r="T2638" s="69"/>
      <c r="U2638" s="69"/>
      <c r="V2638" s="69"/>
      <c r="W2638" s="69"/>
      <c r="X2638" s="69"/>
      <c r="Y2638" s="69"/>
      <c r="Z2638" s="69"/>
      <c r="AA2638" s="69"/>
      <c r="AB2638" s="69"/>
      <c r="AC2638" s="69"/>
      <c r="AD2638" s="69"/>
      <c r="AE2638" s="69"/>
      <c r="AF2638" s="69"/>
      <c r="AG2638" s="69"/>
      <c r="AH2638" s="69"/>
      <c r="AI2638" s="69"/>
      <c r="AJ2638" s="69"/>
      <c r="AK2638" s="69"/>
      <c r="AL2638" s="69"/>
      <c r="AM2638" s="69"/>
      <c r="AN2638" s="69"/>
      <c r="AO2638" s="69"/>
      <c r="AP2638" s="69"/>
      <c r="AQ2638" s="69"/>
      <c r="AR2638" s="69"/>
      <c r="AS2638" s="69"/>
      <c r="AT2638" s="69"/>
      <c r="AU2638" s="69"/>
      <c r="AV2638" s="69"/>
      <c r="AW2638" s="69"/>
      <c r="AX2638" s="69"/>
      <c r="AY2638" s="69"/>
      <c r="AZ2638" s="69"/>
      <c r="BA2638" s="69"/>
      <c r="BB2638" s="69"/>
      <c r="BC2638" s="69"/>
      <c r="BD2638" s="69"/>
      <c r="BE2638" s="69"/>
      <c r="BF2638" s="69"/>
      <c r="BG2638" s="69"/>
      <c r="BH2638" s="69"/>
      <c r="BI2638" s="69"/>
      <c r="BJ2638" s="69"/>
      <c r="BK2638" s="69"/>
      <c r="BL2638" s="69"/>
      <c r="BM2638" s="69"/>
      <c r="BN2638" s="69"/>
      <c r="BO2638" s="69"/>
      <c r="BP2638" s="69"/>
      <c r="BQ2638" s="69"/>
      <c r="BR2638" s="69"/>
      <c r="BS2638" s="69"/>
      <c r="BT2638" s="69"/>
    </row>
    <row r="2639" spans="16:72" ht="12.75">
      <c r="P2639" s="69"/>
      <c r="Q2639" s="69"/>
      <c r="R2639" s="69"/>
      <c r="S2639" s="69"/>
      <c r="T2639" s="69"/>
      <c r="U2639" s="69"/>
      <c r="V2639" s="69"/>
      <c r="W2639" s="69"/>
      <c r="X2639" s="69"/>
      <c r="Y2639" s="69"/>
      <c r="Z2639" s="69"/>
      <c r="AA2639" s="69"/>
      <c r="AB2639" s="69"/>
      <c r="AC2639" s="69"/>
      <c r="AD2639" s="69"/>
      <c r="AE2639" s="69"/>
      <c r="AF2639" s="69"/>
      <c r="AG2639" s="69"/>
      <c r="AH2639" s="69"/>
      <c r="AI2639" s="69"/>
      <c r="AJ2639" s="69"/>
      <c r="AK2639" s="69"/>
      <c r="AL2639" s="69"/>
      <c r="AM2639" s="69"/>
      <c r="AN2639" s="69"/>
      <c r="AO2639" s="69"/>
      <c r="AP2639" s="69"/>
      <c r="AQ2639" s="69"/>
      <c r="AR2639" s="69"/>
      <c r="AS2639" s="69"/>
      <c r="AT2639" s="69"/>
      <c r="AU2639" s="69"/>
      <c r="AV2639" s="69"/>
      <c r="AW2639" s="69"/>
      <c r="AX2639" s="69"/>
      <c r="AY2639" s="69"/>
      <c r="AZ2639" s="69"/>
      <c r="BA2639" s="69"/>
      <c r="BB2639" s="69"/>
      <c r="BC2639" s="69"/>
      <c r="BD2639" s="69"/>
      <c r="BE2639" s="69"/>
      <c r="BF2639" s="69"/>
      <c r="BG2639" s="69"/>
      <c r="BH2639" s="69"/>
      <c r="BI2639" s="69"/>
      <c r="BJ2639" s="69"/>
      <c r="BK2639" s="69"/>
      <c r="BL2639" s="69"/>
      <c r="BM2639" s="69"/>
      <c r="BN2639" s="69"/>
      <c r="BO2639" s="69"/>
      <c r="BP2639" s="69"/>
      <c r="BQ2639" s="69"/>
      <c r="BR2639" s="69"/>
      <c r="BS2639" s="69"/>
      <c r="BT2639" s="69"/>
    </row>
    <row r="2640" spans="16:72" ht="12.75">
      <c r="P2640" s="69"/>
      <c r="Q2640" s="69"/>
      <c r="R2640" s="69"/>
      <c r="S2640" s="69"/>
      <c r="T2640" s="69"/>
      <c r="U2640" s="69"/>
      <c r="V2640" s="69"/>
      <c r="W2640" s="69"/>
      <c r="X2640" s="69"/>
      <c r="Y2640" s="69"/>
      <c r="Z2640" s="69"/>
      <c r="AA2640" s="69"/>
      <c r="AB2640" s="69"/>
      <c r="AC2640" s="69"/>
      <c r="AD2640" s="69"/>
      <c r="AE2640" s="69"/>
      <c r="AF2640" s="69"/>
      <c r="AG2640" s="69"/>
      <c r="AH2640" s="69"/>
      <c r="AI2640" s="69"/>
      <c r="AJ2640" s="69"/>
      <c r="AK2640" s="69"/>
      <c r="AL2640" s="69"/>
      <c r="AM2640" s="69"/>
      <c r="AN2640" s="69"/>
      <c r="AO2640" s="69"/>
      <c r="AP2640" s="69"/>
      <c r="AQ2640" s="69"/>
      <c r="AR2640" s="69"/>
      <c r="AS2640" s="69"/>
      <c r="AT2640" s="69"/>
      <c r="AU2640" s="69"/>
      <c r="AV2640" s="69"/>
      <c r="AW2640" s="69"/>
      <c r="AX2640" s="69"/>
      <c r="AY2640" s="69"/>
      <c r="AZ2640" s="69"/>
      <c r="BA2640" s="69"/>
      <c r="BB2640" s="69"/>
      <c r="BC2640" s="69"/>
      <c r="BD2640" s="69"/>
      <c r="BE2640" s="69"/>
      <c r="BF2640" s="69"/>
      <c r="BG2640" s="69"/>
      <c r="BH2640" s="69"/>
      <c r="BI2640" s="69"/>
      <c r="BJ2640" s="69"/>
      <c r="BK2640" s="69"/>
      <c r="BL2640" s="69"/>
      <c r="BM2640" s="69"/>
      <c r="BN2640" s="69"/>
      <c r="BO2640" s="69"/>
      <c r="BP2640" s="69"/>
      <c r="BQ2640" s="69"/>
      <c r="BR2640" s="69"/>
      <c r="BS2640" s="69"/>
      <c r="BT2640" s="69"/>
    </row>
    <row r="2641" spans="16:72" ht="12.75">
      <c r="P2641" s="69"/>
      <c r="Q2641" s="69"/>
      <c r="R2641" s="69"/>
      <c r="S2641" s="69"/>
      <c r="T2641" s="69"/>
      <c r="U2641" s="69"/>
      <c r="V2641" s="69"/>
      <c r="W2641" s="69"/>
      <c r="X2641" s="69"/>
      <c r="Y2641" s="69"/>
      <c r="Z2641" s="69"/>
      <c r="AA2641" s="69"/>
      <c r="AB2641" s="69"/>
      <c r="AC2641" s="69"/>
      <c r="AD2641" s="69"/>
      <c r="AE2641" s="69"/>
      <c r="AF2641" s="69"/>
      <c r="AG2641" s="69"/>
      <c r="AH2641" s="69"/>
      <c r="AI2641" s="69"/>
      <c r="AJ2641" s="69"/>
      <c r="AK2641" s="69"/>
      <c r="AL2641" s="69"/>
      <c r="AM2641" s="69"/>
      <c r="AN2641" s="69"/>
      <c r="AO2641" s="69"/>
      <c r="AP2641" s="69"/>
      <c r="AQ2641" s="69"/>
      <c r="AR2641" s="69"/>
      <c r="AS2641" s="69"/>
      <c r="AT2641" s="69"/>
      <c r="AU2641" s="69"/>
      <c r="AV2641" s="69"/>
      <c r="AW2641" s="69"/>
      <c r="AX2641" s="69"/>
      <c r="AY2641" s="69"/>
      <c r="AZ2641" s="69"/>
      <c r="BA2641" s="69"/>
      <c r="BB2641" s="69"/>
      <c r="BC2641" s="69"/>
      <c r="BD2641" s="69"/>
      <c r="BE2641" s="69"/>
      <c r="BF2641" s="69"/>
      <c r="BG2641" s="69"/>
      <c r="BH2641" s="69"/>
      <c r="BI2641" s="69"/>
      <c r="BJ2641" s="69"/>
      <c r="BK2641" s="69"/>
      <c r="BL2641" s="69"/>
      <c r="BM2641" s="69"/>
      <c r="BN2641" s="69"/>
      <c r="BO2641" s="69"/>
      <c r="BP2641" s="69"/>
      <c r="BQ2641" s="69"/>
      <c r="BR2641" s="69"/>
      <c r="BS2641" s="69"/>
      <c r="BT2641" s="69"/>
    </row>
    <row r="2642" spans="16:72" ht="12.75">
      <c r="P2642" s="69"/>
      <c r="Q2642" s="69"/>
      <c r="R2642" s="69"/>
      <c r="S2642" s="69"/>
      <c r="T2642" s="69"/>
      <c r="U2642" s="69"/>
      <c r="V2642" s="69"/>
      <c r="W2642" s="69"/>
      <c r="X2642" s="69"/>
      <c r="Y2642" s="69"/>
      <c r="Z2642" s="69"/>
      <c r="AA2642" s="69"/>
      <c r="AB2642" s="69"/>
      <c r="AC2642" s="69"/>
      <c r="AD2642" s="69"/>
      <c r="AE2642" s="69"/>
      <c r="AF2642" s="69"/>
      <c r="AG2642" s="69"/>
      <c r="AH2642" s="69"/>
      <c r="AI2642" s="69"/>
      <c r="AJ2642" s="69"/>
      <c r="AK2642" s="69"/>
      <c r="AL2642" s="69"/>
      <c r="AM2642" s="69"/>
      <c r="AN2642" s="69"/>
      <c r="AO2642" s="69"/>
      <c r="AP2642" s="69"/>
      <c r="AQ2642" s="69"/>
      <c r="AR2642" s="69"/>
      <c r="AS2642" s="69"/>
      <c r="AT2642" s="69"/>
      <c r="AU2642" s="69"/>
      <c r="AV2642" s="69"/>
      <c r="AW2642" s="69"/>
      <c r="AX2642" s="69"/>
      <c r="AY2642" s="69"/>
      <c r="AZ2642" s="69"/>
      <c r="BA2642" s="69"/>
      <c r="BB2642" s="69"/>
      <c r="BC2642" s="69"/>
      <c r="BD2642" s="69"/>
      <c r="BE2642" s="69"/>
      <c r="BF2642" s="69"/>
      <c r="BG2642" s="69"/>
      <c r="BH2642" s="69"/>
      <c r="BI2642" s="69"/>
      <c r="BJ2642" s="69"/>
      <c r="BK2642" s="69"/>
      <c r="BL2642" s="69"/>
      <c r="BM2642" s="69"/>
      <c r="BN2642" s="69"/>
      <c r="BO2642" s="69"/>
      <c r="BP2642" s="69"/>
      <c r="BQ2642" s="69"/>
      <c r="BR2642" s="69"/>
      <c r="BS2642" s="69"/>
      <c r="BT2642" s="69"/>
    </row>
    <row r="2643" spans="16:72" ht="12.75">
      <c r="P2643" s="69"/>
      <c r="Q2643" s="69"/>
      <c r="R2643" s="69"/>
      <c r="S2643" s="69"/>
      <c r="T2643" s="69"/>
      <c r="U2643" s="69"/>
      <c r="V2643" s="69"/>
      <c r="W2643" s="69"/>
      <c r="X2643" s="69"/>
      <c r="Y2643" s="69"/>
      <c r="Z2643" s="69"/>
      <c r="AA2643" s="69"/>
      <c r="AB2643" s="69"/>
      <c r="AC2643" s="69"/>
      <c r="AD2643" s="69"/>
      <c r="AE2643" s="69"/>
      <c r="AF2643" s="69"/>
      <c r="AG2643" s="69"/>
      <c r="AH2643" s="69"/>
      <c r="AI2643" s="69"/>
      <c r="AJ2643" s="69"/>
      <c r="AK2643" s="69"/>
      <c r="AL2643" s="69"/>
      <c r="AM2643" s="69"/>
      <c r="AN2643" s="69"/>
      <c r="AO2643" s="69"/>
      <c r="AP2643" s="69"/>
      <c r="AQ2643" s="69"/>
      <c r="AR2643" s="69"/>
      <c r="AS2643" s="69"/>
      <c r="AT2643" s="69"/>
      <c r="AU2643" s="69"/>
      <c r="AV2643" s="69"/>
      <c r="AW2643" s="69"/>
      <c r="AX2643" s="69"/>
      <c r="AY2643" s="69"/>
      <c r="AZ2643" s="69"/>
      <c r="BA2643" s="69"/>
      <c r="BB2643" s="69"/>
      <c r="BC2643" s="69"/>
      <c r="BD2643" s="69"/>
      <c r="BE2643" s="69"/>
      <c r="BF2643" s="69"/>
      <c r="BG2643" s="69"/>
      <c r="BH2643" s="69"/>
      <c r="BI2643" s="69"/>
      <c r="BJ2643" s="69"/>
      <c r="BK2643" s="69"/>
      <c r="BL2643" s="69"/>
      <c r="BM2643" s="69"/>
      <c r="BN2643" s="69"/>
      <c r="BO2643" s="69"/>
      <c r="BP2643" s="69"/>
      <c r="BQ2643" s="69"/>
      <c r="BR2643" s="69"/>
      <c r="BS2643" s="69"/>
      <c r="BT2643" s="69"/>
    </row>
    <row r="2644" spans="16:72" ht="12.75">
      <c r="P2644" s="69"/>
      <c r="Q2644" s="69"/>
      <c r="R2644" s="69"/>
      <c r="S2644" s="69"/>
      <c r="T2644" s="69"/>
      <c r="U2644" s="69"/>
      <c r="V2644" s="69"/>
      <c r="W2644" s="69"/>
      <c r="X2644" s="69"/>
      <c r="Y2644" s="69"/>
      <c r="Z2644" s="69"/>
      <c r="AA2644" s="69"/>
      <c r="AB2644" s="69"/>
      <c r="AC2644" s="69"/>
      <c r="AD2644" s="69"/>
      <c r="AE2644" s="69"/>
      <c r="AF2644" s="69"/>
      <c r="AG2644" s="69"/>
      <c r="AH2644" s="69"/>
      <c r="AI2644" s="69"/>
      <c r="AJ2644" s="69"/>
      <c r="AK2644" s="69"/>
      <c r="AL2644" s="69"/>
      <c r="AM2644" s="69"/>
      <c r="AN2644" s="69"/>
      <c r="AO2644" s="69"/>
      <c r="AP2644" s="69"/>
      <c r="AQ2644" s="69"/>
      <c r="AR2644" s="69"/>
      <c r="AS2644" s="69"/>
      <c r="AT2644" s="69"/>
      <c r="AU2644" s="69"/>
      <c r="AV2644" s="69"/>
      <c r="AW2644" s="69"/>
      <c r="AX2644" s="69"/>
      <c r="AY2644" s="69"/>
      <c r="AZ2644" s="69"/>
      <c r="BA2644" s="69"/>
      <c r="BB2644" s="69"/>
      <c r="BC2644" s="69"/>
      <c r="BD2644" s="69"/>
      <c r="BE2644" s="69"/>
      <c r="BF2644" s="69"/>
      <c r="BG2644" s="69"/>
      <c r="BH2644" s="69"/>
      <c r="BI2644" s="69"/>
      <c r="BJ2644" s="69"/>
      <c r="BK2644" s="69"/>
      <c r="BL2644" s="69"/>
      <c r="BM2644" s="69"/>
      <c r="BN2644" s="69"/>
      <c r="BO2644" s="69"/>
      <c r="BP2644" s="69"/>
      <c r="BQ2644" s="69"/>
      <c r="BR2644" s="69"/>
      <c r="BS2644" s="69"/>
      <c r="BT2644" s="69"/>
    </row>
    <row r="2645" spans="16:72" ht="12.75">
      <c r="P2645" s="69"/>
      <c r="Q2645" s="69"/>
      <c r="R2645" s="69"/>
      <c r="S2645" s="69"/>
      <c r="T2645" s="69"/>
      <c r="U2645" s="69"/>
      <c r="V2645" s="69"/>
      <c r="W2645" s="69"/>
      <c r="X2645" s="69"/>
      <c r="Y2645" s="69"/>
      <c r="Z2645" s="69"/>
      <c r="AA2645" s="69"/>
      <c r="AB2645" s="69"/>
      <c r="AC2645" s="69"/>
      <c r="AD2645" s="69"/>
      <c r="AE2645" s="69"/>
      <c r="AF2645" s="69"/>
      <c r="AG2645" s="69"/>
      <c r="AH2645" s="69"/>
      <c r="AI2645" s="69"/>
      <c r="AJ2645" s="69"/>
      <c r="AK2645" s="69"/>
      <c r="AL2645" s="69"/>
      <c r="AM2645" s="69"/>
      <c r="AN2645" s="69"/>
      <c r="AO2645" s="69"/>
      <c r="AP2645" s="69"/>
      <c r="AQ2645" s="69"/>
      <c r="AR2645" s="69"/>
      <c r="AS2645" s="69"/>
      <c r="AT2645" s="69"/>
      <c r="AU2645" s="69"/>
      <c r="AV2645" s="69"/>
      <c r="AW2645" s="69"/>
      <c r="AX2645" s="69"/>
      <c r="AY2645" s="69"/>
      <c r="AZ2645" s="69"/>
      <c r="BA2645" s="69"/>
      <c r="BB2645" s="69"/>
      <c r="BC2645" s="69"/>
      <c r="BD2645" s="69"/>
      <c r="BE2645" s="69"/>
      <c r="BF2645" s="69"/>
      <c r="BG2645" s="69"/>
      <c r="BH2645" s="69"/>
      <c r="BI2645" s="69"/>
      <c r="BJ2645" s="69"/>
      <c r="BK2645" s="69"/>
      <c r="BL2645" s="69"/>
      <c r="BM2645" s="69"/>
      <c r="BN2645" s="69"/>
      <c r="BO2645" s="69"/>
      <c r="BP2645" s="69"/>
      <c r="BQ2645" s="69"/>
      <c r="BR2645" s="69"/>
      <c r="BS2645" s="69"/>
      <c r="BT2645" s="69"/>
    </row>
    <row r="2646" spans="16:72" ht="12.75">
      <c r="P2646" s="69"/>
      <c r="Q2646" s="69"/>
      <c r="R2646" s="69"/>
      <c r="S2646" s="69"/>
      <c r="T2646" s="69"/>
      <c r="U2646" s="69"/>
      <c r="V2646" s="69"/>
      <c r="W2646" s="69"/>
      <c r="X2646" s="69"/>
      <c r="Y2646" s="69"/>
      <c r="Z2646" s="69"/>
      <c r="AA2646" s="69"/>
      <c r="AB2646" s="69"/>
      <c r="AC2646" s="69"/>
      <c r="AD2646" s="69"/>
      <c r="AE2646" s="69"/>
      <c r="AF2646" s="69"/>
      <c r="AG2646" s="69"/>
      <c r="AH2646" s="69"/>
      <c r="AI2646" s="69"/>
      <c r="AJ2646" s="69"/>
      <c r="AK2646" s="69"/>
      <c r="AL2646" s="69"/>
      <c r="AM2646" s="69"/>
      <c r="AN2646" s="69"/>
      <c r="AO2646" s="69"/>
      <c r="AP2646" s="69"/>
      <c r="AQ2646" s="69"/>
      <c r="AR2646" s="69"/>
      <c r="AS2646" s="69"/>
      <c r="AT2646" s="69"/>
      <c r="AU2646" s="69"/>
      <c r="AV2646" s="69"/>
      <c r="AW2646" s="69"/>
      <c r="AX2646" s="69"/>
      <c r="AY2646" s="69"/>
      <c r="AZ2646" s="69"/>
      <c r="BA2646" s="69"/>
      <c r="BB2646" s="69"/>
      <c r="BC2646" s="69"/>
      <c r="BD2646" s="69"/>
      <c r="BE2646" s="69"/>
      <c r="BF2646" s="69"/>
      <c r="BG2646" s="69"/>
      <c r="BH2646" s="69"/>
      <c r="BI2646" s="69"/>
      <c r="BJ2646" s="69"/>
      <c r="BK2646" s="69"/>
      <c r="BL2646" s="69"/>
      <c r="BM2646" s="69"/>
      <c r="BN2646" s="69"/>
      <c r="BO2646" s="69"/>
      <c r="BP2646" s="69"/>
      <c r="BQ2646" s="69"/>
      <c r="BR2646" s="69"/>
      <c r="BS2646" s="69"/>
      <c r="BT2646" s="69"/>
    </row>
    <row r="2647" spans="16:72" ht="12.75">
      <c r="P2647" s="69"/>
      <c r="Q2647" s="69"/>
      <c r="R2647" s="69"/>
      <c r="S2647" s="69"/>
      <c r="T2647" s="69"/>
      <c r="U2647" s="69"/>
      <c r="V2647" s="69"/>
      <c r="W2647" s="69"/>
      <c r="X2647" s="69"/>
      <c r="Y2647" s="69"/>
      <c r="Z2647" s="69"/>
      <c r="AA2647" s="69"/>
      <c r="AB2647" s="69"/>
      <c r="AC2647" s="69"/>
      <c r="AD2647" s="69"/>
      <c r="AE2647" s="69"/>
      <c r="AF2647" s="69"/>
      <c r="AG2647" s="69"/>
      <c r="AH2647" s="69"/>
      <c r="AI2647" s="69"/>
      <c r="AJ2647" s="69"/>
      <c r="AK2647" s="69"/>
      <c r="AL2647" s="69"/>
      <c r="AM2647" s="69"/>
      <c r="AN2647" s="69"/>
      <c r="AO2647" s="69"/>
      <c r="AP2647" s="69"/>
      <c r="AQ2647" s="69"/>
      <c r="AR2647" s="69"/>
      <c r="AS2647" s="69"/>
      <c r="AT2647" s="69"/>
      <c r="AU2647" s="69"/>
      <c r="AV2647" s="69"/>
      <c r="AW2647" s="69"/>
      <c r="AX2647" s="69"/>
      <c r="AY2647" s="69"/>
      <c r="AZ2647" s="69"/>
      <c r="BA2647" s="69"/>
      <c r="BB2647" s="69"/>
      <c r="BC2647" s="69"/>
      <c r="BD2647" s="69"/>
      <c r="BE2647" s="69"/>
      <c r="BF2647" s="69"/>
      <c r="BG2647" s="69"/>
      <c r="BH2647" s="69"/>
      <c r="BI2647" s="69"/>
      <c r="BJ2647" s="69"/>
      <c r="BK2647" s="69"/>
      <c r="BL2647" s="69"/>
      <c r="BM2647" s="69"/>
      <c r="BN2647" s="69"/>
      <c r="BO2647" s="69"/>
      <c r="BP2647" s="69"/>
      <c r="BQ2647" s="69"/>
      <c r="BR2647" s="69"/>
      <c r="BS2647" s="69"/>
      <c r="BT2647" s="69"/>
    </row>
    <row r="2648" spans="16:72" ht="12.75">
      <c r="P2648" s="69"/>
      <c r="Q2648" s="69"/>
      <c r="R2648" s="69"/>
      <c r="S2648" s="69"/>
      <c r="T2648" s="69"/>
      <c r="U2648" s="69"/>
      <c r="V2648" s="69"/>
      <c r="W2648" s="69"/>
      <c r="X2648" s="69"/>
      <c r="Y2648" s="69"/>
      <c r="Z2648" s="69"/>
      <c r="AA2648" s="69"/>
      <c r="AB2648" s="69"/>
      <c r="AC2648" s="69"/>
      <c r="AD2648" s="69"/>
      <c r="AE2648" s="69"/>
      <c r="AF2648" s="69"/>
      <c r="AG2648" s="69"/>
      <c r="AH2648" s="69"/>
      <c r="AI2648" s="69"/>
      <c r="AJ2648" s="69"/>
      <c r="AK2648" s="69"/>
      <c r="AL2648" s="69"/>
      <c r="AM2648" s="69"/>
      <c r="AN2648" s="69"/>
      <c r="AO2648" s="69"/>
      <c r="AP2648" s="69"/>
      <c r="AQ2648" s="69"/>
      <c r="AR2648" s="69"/>
      <c r="AS2648" s="69"/>
      <c r="AT2648" s="69"/>
      <c r="AU2648" s="69"/>
      <c r="AV2648" s="69"/>
      <c r="AW2648" s="69"/>
      <c r="AX2648" s="69"/>
      <c r="AY2648" s="69"/>
      <c r="AZ2648" s="69"/>
      <c r="BA2648" s="69"/>
      <c r="BB2648" s="69"/>
      <c r="BC2648" s="69"/>
      <c r="BD2648" s="69"/>
      <c r="BE2648" s="69"/>
      <c r="BF2648" s="69"/>
      <c r="BG2648" s="69"/>
      <c r="BH2648" s="69"/>
      <c r="BI2648" s="69"/>
      <c r="BJ2648" s="69"/>
      <c r="BK2648" s="69"/>
      <c r="BL2648" s="69"/>
      <c r="BM2648" s="69"/>
      <c r="BN2648" s="69"/>
      <c r="BO2648" s="69"/>
      <c r="BP2648" s="69"/>
      <c r="BQ2648" s="69"/>
      <c r="BR2648" s="69"/>
      <c r="BS2648" s="69"/>
      <c r="BT2648" s="69"/>
    </row>
    <row r="2649" spans="16:72" ht="12.75">
      <c r="P2649" s="69"/>
      <c r="Q2649" s="69"/>
      <c r="R2649" s="69"/>
      <c r="S2649" s="69"/>
      <c r="T2649" s="69"/>
      <c r="U2649" s="69"/>
      <c r="V2649" s="69"/>
      <c r="W2649" s="69"/>
      <c r="X2649" s="69"/>
      <c r="Y2649" s="69"/>
      <c r="Z2649" s="69"/>
      <c r="AA2649" s="69"/>
      <c r="AB2649" s="69"/>
      <c r="AC2649" s="69"/>
      <c r="AD2649" s="69"/>
      <c r="AE2649" s="69"/>
      <c r="AF2649" s="69"/>
      <c r="AG2649" s="69"/>
      <c r="AH2649" s="69"/>
      <c r="AI2649" s="69"/>
      <c r="AJ2649" s="69"/>
      <c r="AK2649" s="69"/>
      <c r="AL2649" s="69"/>
      <c r="AM2649" s="69"/>
      <c r="AN2649" s="69"/>
      <c r="AO2649" s="69"/>
      <c r="AP2649" s="69"/>
      <c r="AQ2649" s="69"/>
      <c r="AR2649" s="69"/>
      <c r="AS2649" s="69"/>
      <c r="AT2649" s="69"/>
      <c r="AU2649" s="69"/>
      <c r="AV2649" s="69"/>
      <c r="AW2649" s="69"/>
      <c r="AX2649" s="69"/>
      <c r="AY2649" s="69"/>
      <c r="AZ2649" s="69"/>
      <c r="BA2649" s="69"/>
      <c r="BB2649" s="69"/>
      <c r="BC2649" s="69"/>
      <c r="BD2649" s="69"/>
      <c r="BE2649" s="69"/>
      <c r="BF2649" s="69"/>
      <c r="BG2649" s="69"/>
      <c r="BH2649" s="69"/>
      <c r="BI2649" s="69"/>
      <c r="BJ2649" s="69"/>
      <c r="BK2649" s="69"/>
      <c r="BL2649" s="69"/>
      <c r="BM2649" s="69"/>
      <c r="BN2649" s="69"/>
      <c r="BO2649" s="69"/>
      <c r="BP2649" s="69"/>
      <c r="BQ2649" s="69"/>
      <c r="BR2649" s="69"/>
      <c r="BS2649" s="69"/>
      <c r="BT2649" s="69"/>
    </row>
    <row r="2650" spans="16:72" ht="12.75">
      <c r="P2650" s="69"/>
      <c r="Q2650" s="69"/>
      <c r="R2650" s="69"/>
      <c r="S2650" s="69"/>
      <c r="T2650" s="69"/>
      <c r="U2650" s="69"/>
      <c r="V2650" s="69"/>
      <c r="W2650" s="69"/>
      <c r="X2650" s="69"/>
      <c r="Y2650" s="69"/>
      <c r="Z2650" s="69"/>
      <c r="AA2650" s="69"/>
      <c r="AB2650" s="69"/>
      <c r="AC2650" s="69"/>
      <c r="AD2650" s="69"/>
      <c r="AE2650" s="69"/>
      <c r="AF2650" s="69"/>
      <c r="AG2650" s="69"/>
      <c r="AH2650" s="69"/>
      <c r="AI2650" s="69"/>
      <c r="AJ2650" s="69"/>
      <c r="AK2650" s="69"/>
      <c r="AL2650" s="69"/>
      <c r="AM2650" s="69"/>
      <c r="AN2650" s="69"/>
      <c r="AO2650" s="69"/>
      <c r="AP2650" s="69"/>
      <c r="AQ2650" s="69"/>
      <c r="AR2650" s="69"/>
      <c r="AS2650" s="69"/>
      <c r="AT2650" s="69"/>
      <c r="AU2650" s="69"/>
      <c r="AV2650" s="69"/>
      <c r="AW2650" s="69"/>
      <c r="AX2650" s="69"/>
      <c r="AY2650" s="69"/>
      <c r="AZ2650" s="69"/>
      <c r="BA2650" s="69"/>
      <c r="BB2650" s="69"/>
      <c r="BC2650" s="69"/>
      <c r="BD2650" s="69"/>
      <c r="BE2650" s="69"/>
      <c r="BF2650" s="69"/>
      <c r="BG2650" s="69"/>
      <c r="BH2650" s="69"/>
      <c r="BI2650" s="69"/>
      <c r="BJ2650" s="69"/>
      <c r="BK2650" s="69"/>
      <c r="BL2650" s="69"/>
      <c r="BM2650" s="69"/>
      <c r="BN2650" s="69"/>
      <c r="BO2650" s="69"/>
      <c r="BP2650" s="69"/>
      <c r="BQ2650" s="69"/>
      <c r="BR2650" s="69"/>
      <c r="BS2650" s="69"/>
      <c r="BT2650" s="69"/>
    </row>
    <row r="2651" spans="16:72" ht="12.75">
      <c r="P2651" s="69"/>
      <c r="Q2651" s="69"/>
      <c r="R2651" s="69"/>
      <c r="S2651" s="69"/>
      <c r="T2651" s="69"/>
      <c r="U2651" s="69"/>
      <c r="V2651" s="69"/>
      <c r="W2651" s="69"/>
      <c r="X2651" s="69"/>
      <c r="Y2651" s="69"/>
      <c r="Z2651" s="69"/>
      <c r="AA2651" s="69"/>
      <c r="AB2651" s="69"/>
      <c r="AC2651" s="69"/>
      <c r="AD2651" s="69"/>
      <c r="AE2651" s="69"/>
      <c r="AF2651" s="69"/>
      <c r="AG2651" s="69"/>
      <c r="AH2651" s="69"/>
      <c r="AI2651" s="69"/>
      <c r="AJ2651" s="69"/>
      <c r="AK2651" s="69"/>
      <c r="AL2651" s="69"/>
      <c r="AM2651" s="69"/>
      <c r="AN2651" s="69"/>
      <c r="AO2651" s="69"/>
      <c r="AP2651" s="69"/>
      <c r="AQ2651" s="69"/>
      <c r="AR2651" s="69"/>
      <c r="AS2651" s="69"/>
      <c r="AT2651" s="69"/>
      <c r="AU2651" s="69"/>
      <c r="AV2651" s="69"/>
      <c r="AW2651" s="69"/>
      <c r="AX2651" s="69"/>
      <c r="AY2651" s="69"/>
      <c r="AZ2651" s="69"/>
      <c r="BA2651" s="69"/>
      <c r="BB2651" s="69"/>
      <c r="BC2651" s="69"/>
      <c r="BD2651" s="69"/>
      <c r="BE2651" s="69"/>
      <c r="BF2651" s="69"/>
      <c r="BG2651" s="69"/>
      <c r="BH2651" s="69"/>
      <c r="BI2651" s="69"/>
      <c r="BJ2651" s="69"/>
      <c r="BK2651" s="69"/>
      <c r="BL2651" s="69"/>
      <c r="BM2651" s="69"/>
      <c r="BN2651" s="69"/>
      <c r="BO2651" s="69"/>
      <c r="BP2651" s="69"/>
      <c r="BQ2651" s="69"/>
      <c r="BR2651" s="69"/>
      <c r="BS2651" s="69"/>
      <c r="BT2651" s="69"/>
    </row>
    <row r="2652" spans="16:72" ht="12.75">
      <c r="P2652" s="69"/>
      <c r="Q2652" s="69"/>
      <c r="R2652" s="69"/>
      <c r="S2652" s="69"/>
      <c r="T2652" s="69"/>
      <c r="U2652" s="69"/>
      <c r="V2652" s="69"/>
      <c r="W2652" s="69"/>
      <c r="X2652" s="69"/>
      <c r="Y2652" s="69"/>
      <c r="Z2652" s="69"/>
      <c r="AA2652" s="69"/>
      <c r="AB2652" s="69"/>
      <c r="AC2652" s="69"/>
      <c r="AD2652" s="69"/>
      <c r="AE2652" s="69"/>
      <c r="AF2652" s="69"/>
      <c r="AG2652" s="69"/>
      <c r="AH2652" s="69"/>
      <c r="AI2652" s="69"/>
      <c r="AJ2652" s="69"/>
      <c r="AK2652" s="69"/>
      <c r="AL2652" s="69"/>
      <c r="AM2652" s="69"/>
      <c r="AN2652" s="69"/>
      <c r="AO2652" s="69"/>
      <c r="AP2652" s="69"/>
      <c r="AQ2652" s="69"/>
      <c r="AR2652" s="69"/>
      <c r="AS2652" s="69"/>
      <c r="AT2652" s="69"/>
      <c r="AU2652" s="69"/>
      <c r="AV2652" s="69"/>
      <c r="AW2652" s="69"/>
      <c r="AX2652" s="69"/>
      <c r="AY2652" s="69"/>
      <c r="AZ2652" s="69"/>
      <c r="BA2652" s="69"/>
      <c r="BB2652" s="69"/>
      <c r="BC2652" s="69"/>
      <c r="BD2652" s="69"/>
      <c r="BE2652" s="69"/>
      <c r="BF2652" s="69"/>
      <c r="BG2652" s="69"/>
      <c r="BH2652" s="69"/>
      <c r="BI2652" s="69"/>
      <c r="BJ2652" s="69"/>
      <c r="BK2652" s="69"/>
      <c r="BL2652" s="69"/>
      <c r="BM2652" s="69"/>
      <c r="BN2652" s="69"/>
      <c r="BO2652" s="69"/>
      <c r="BP2652" s="69"/>
      <c r="BQ2652" s="69"/>
      <c r="BR2652" s="69"/>
      <c r="BS2652" s="69"/>
      <c r="BT2652" s="69"/>
    </row>
    <row r="2653" spans="16:72" ht="12.75">
      <c r="P2653" s="69"/>
      <c r="Q2653" s="69"/>
      <c r="R2653" s="69"/>
      <c r="S2653" s="69"/>
      <c r="T2653" s="69"/>
      <c r="U2653" s="69"/>
      <c r="V2653" s="69"/>
      <c r="W2653" s="69"/>
      <c r="X2653" s="69"/>
      <c r="Y2653" s="69"/>
      <c r="Z2653" s="69"/>
      <c r="AA2653" s="69"/>
      <c r="AB2653" s="69"/>
      <c r="AC2653" s="69"/>
      <c r="AD2653" s="69"/>
      <c r="AE2653" s="69"/>
      <c r="AF2653" s="69"/>
      <c r="AG2653" s="69"/>
      <c r="AH2653" s="69"/>
      <c r="AI2653" s="69"/>
      <c r="AJ2653" s="69"/>
      <c r="AK2653" s="69"/>
      <c r="AL2653" s="69"/>
      <c r="AM2653" s="69"/>
      <c r="AN2653" s="69"/>
      <c r="AO2653" s="69"/>
      <c r="AP2653" s="69"/>
      <c r="AQ2653" s="69"/>
      <c r="AR2653" s="69"/>
      <c r="AS2653" s="69"/>
      <c r="AT2653" s="69"/>
      <c r="AU2653" s="69"/>
      <c r="AV2653" s="69"/>
      <c r="AW2653" s="69"/>
      <c r="AX2653" s="69"/>
      <c r="AY2653" s="69"/>
      <c r="AZ2653" s="69"/>
      <c r="BA2653" s="69"/>
      <c r="BB2653" s="69"/>
      <c r="BC2653" s="69"/>
      <c r="BD2653" s="69"/>
      <c r="BE2653" s="69"/>
      <c r="BF2653" s="69"/>
      <c r="BG2653" s="69"/>
      <c r="BH2653" s="69"/>
      <c r="BI2653" s="69"/>
      <c r="BJ2653" s="69"/>
      <c r="BK2653" s="69"/>
      <c r="BL2653" s="69"/>
      <c r="BM2653" s="69"/>
      <c r="BN2653" s="69"/>
      <c r="BO2653" s="69"/>
      <c r="BP2653" s="69"/>
      <c r="BQ2653" s="69"/>
      <c r="BR2653" s="69"/>
      <c r="BS2653" s="69"/>
      <c r="BT2653" s="69"/>
    </row>
    <row r="2654" spans="16:72" ht="12.75">
      <c r="P2654" s="69"/>
      <c r="Q2654" s="69"/>
      <c r="R2654" s="69"/>
      <c r="S2654" s="69"/>
      <c r="T2654" s="69"/>
      <c r="U2654" s="69"/>
      <c r="V2654" s="69"/>
      <c r="W2654" s="69"/>
      <c r="X2654" s="69"/>
      <c r="Y2654" s="69"/>
      <c r="Z2654" s="69"/>
      <c r="AA2654" s="69"/>
      <c r="AB2654" s="69"/>
      <c r="AC2654" s="69"/>
      <c r="AD2654" s="69"/>
      <c r="AE2654" s="69"/>
      <c r="AF2654" s="69"/>
      <c r="AG2654" s="69"/>
      <c r="AH2654" s="69"/>
      <c r="AI2654" s="69"/>
      <c r="AJ2654" s="69"/>
      <c r="AK2654" s="69"/>
      <c r="AL2654" s="69"/>
      <c r="AM2654" s="69"/>
      <c r="AN2654" s="69"/>
      <c r="AO2654" s="69"/>
      <c r="AP2654" s="69"/>
      <c r="AQ2654" s="69"/>
      <c r="AR2654" s="69"/>
      <c r="AS2654" s="69"/>
      <c r="AT2654" s="69"/>
      <c r="AU2654" s="69"/>
      <c r="AV2654" s="69"/>
      <c r="AW2654" s="69"/>
      <c r="AX2654" s="69"/>
      <c r="AY2654" s="69"/>
      <c r="AZ2654" s="69"/>
      <c r="BA2654" s="69"/>
      <c r="BB2654" s="69"/>
      <c r="BC2654" s="69"/>
      <c r="BD2654" s="69"/>
      <c r="BE2654" s="69"/>
      <c r="BF2654" s="69"/>
      <c r="BG2654" s="69"/>
      <c r="BH2654" s="69"/>
      <c r="BI2654" s="69"/>
      <c r="BJ2654" s="69"/>
      <c r="BK2654" s="69"/>
      <c r="BL2654" s="69"/>
      <c r="BM2654" s="69"/>
      <c r="BN2654" s="69"/>
      <c r="BO2654" s="69"/>
      <c r="BP2654" s="69"/>
      <c r="BQ2654" s="69"/>
      <c r="BR2654" s="69"/>
      <c r="BS2654" s="69"/>
      <c r="BT2654" s="69"/>
    </row>
    <row r="2655" spans="16:72" ht="12.75">
      <c r="P2655" s="69"/>
      <c r="Q2655" s="69"/>
      <c r="R2655" s="69"/>
      <c r="S2655" s="69"/>
      <c r="T2655" s="69"/>
      <c r="U2655" s="69"/>
      <c r="V2655" s="69"/>
      <c r="W2655" s="69"/>
      <c r="X2655" s="69"/>
      <c r="Y2655" s="69"/>
      <c r="Z2655" s="69"/>
      <c r="AA2655" s="69"/>
      <c r="AB2655" s="69"/>
      <c r="AC2655" s="69"/>
      <c r="AD2655" s="69"/>
      <c r="AE2655" s="69"/>
      <c r="AF2655" s="69"/>
      <c r="AG2655" s="69"/>
      <c r="AH2655" s="69"/>
      <c r="AI2655" s="69"/>
      <c r="AJ2655" s="69"/>
      <c r="AK2655" s="69"/>
      <c r="AL2655" s="69"/>
      <c r="AM2655" s="69"/>
      <c r="AN2655" s="69"/>
      <c r="AO2655" s="69"/>
      <c r="AP2655" s="69"/>
      <c r="AQ2655" s="69"/>
      <c r="AR2655" s="69"/>
      <c r="AS2655" s="69"/>
      <c r="AT2655" s="69"/>
      <c r="AU2655" s="69"/>
      <c r="AV2655" s="69"/>
      <c r="AW2655" s="69"/>
      <c r="AX2655" s="69"/>
      <c r="AY2655" s="69"/>
      <c r="AZ2655" s="69"/>
      <c r="BA2655" s="69"/>
      <c r="BB2655" s="69"/>
      <c r="BC2655" s="69"/>
      <c r="BD2655" s="69"/>
      <c r="BE2655" s="69"/>
      <c r="BF2655" s="69"/>
      <c r="BG2655" s="69"/>
      <c r="BH2655" s="69"/>
      <c r="BI2655" s="69"/>
      <c r="BJ2655" s="69"/>
      <c r="BK2655" s="69"/>
      <c r="BL2655" s="69"/>
      <c r="BM2655" s="69"/>
      <c r="BN2655" s="69"/>
      <c r="BO2655" s="69"/>
      <c r="BP2655" s="69"/>
      <c r="BQ2655" s="69"/>
      <c r="BR2655" s="69"/>
      <c r="BS2655" s="69"/>
      <c r="BT2655" s="69"/>
    </row>
    <row r="2656" spans="16:72" ht="12.75">
      <c r="P2656" s="69"/>
      <c r="Q2656" s="69"/>
      <c r="R2656" s="69"/>
      <c r="S2656" s="69"/>
      <c r="T2656" s="69"/>
      <c r="U2656" s="69"/>
      <c r="V2656" s="69"/>
      <c r="W2656" s="69"/>
      <c r="X2656" s="69"/>
      <c r="Y2656" s="69"/>
      <c r="Z2656" s="69"/>
      <c r="AA2656" s="69"/>
      <c r="AB2656" s="69"/>
      <c r="AC2656" s="69"/>
      <c r="AD2656" s="69"/>
      <c r="AE2656" s="69"/>
      <c r="AF2656" s="69"/>
      <c r="AG2656" s="69"/>
      <c r="AH2656" s="69"/>
      <c r="AI2656" s="69"/>
      <c r="AJ2656" s="69"/>
      <c r="AK2656" s="69"/>
      <c r="AL2656" s="69"/>
      <c r="AM2656" s="69"/>
      <c r="AN2656" s="69"/>
      <c r="AO2656" s="69"/>
      <c r="AP2656" s="69"/>
      <c r="AQ2656" s="69"/>
      <c r="AR2656" s="69"/>
      <c r="AS2656" s="69"/>
      <c r="AT2656" s="69"/>
      <c r="AU2656" s="69"/>
      <c r="AV2656" s="69"/>
      <c r="AW2656" s="69"/>
      <c r="AX2656" s="69"/>
      <c r="AY2656" s="69"/>
      <c r="AZ2656" s="69"/>
      <c r="BA2656" s="69"/>
      <c r="BB2656" s="69"/>
      <c r="BC2656" s="69"/>
      <c r="BD2656" s="69"/>
      <c r="BE2656" s="69"/>
      <c r="BF2656" s="69"/>
      <c r="BG2656" s="69"/>
      <c r="BH2656" s="69"/>
      <c r="BI2656" s="69"/>
      <c r="BJ2656" s="69"/>
      <c r="BK2656" s="69"/>
      <c r="BL2656" s="69"/>
      <c r="BM2656" s="69"/>
      <c r="BN2656" s="69"/>
      <c r="BO2656" s="69"/>
      <c r="BP2656" s="69"/>
      <c r="BQ2656" s="69"/>
      <c r="BR2656" s="69"/>
      <c r="BS2656" s="69"/>
      <c r="BT2656" s="69"/>
    </row>
    <row r="2657" spans="16:72" ht="12.75">
      <c r="P2657" s="69"/>
      <c r="Q2657" s="69"/>
      <c r="R2657" s="69"/>
      <c r="S2657" s="69"/>
      <c r="T2657" s="69"/>
      <c r="U2657" s="69"/>
      <c r="V2657" s="69"/>
      <c r="W2657" s="69"/>
      <c r="X2657" s="69"/>
      <c r="Y2657" s="69"/>
      <c r="Z2657" s="69"/>
      <c r="AA2657" s="69"/>
      <c r="AB2657" s="69"/>
      <c r="AC2657" s="69"/>
      <c r="AD2657" s="69"/>
      <c r="AE2657" s="69"/>
      <c r="AF2657" s="69"/>
      <c r="AG2657" s="69"/>
      <c r="AH2657" s="69"/>
      <c r="AI2657" s="69"/>
      <c r="AJ2657" s="69"/>
      <c r="AK2657" s="69"/>
      <c r="AL2657" s="69"/>
      <c r="AM2657" s="69"/>
      <c r="AN2657" s="69"/>
      <c r="AO2657" s="69"/>
      <c r="AP2657" s="69"/>
      <c r="AQ2657" s="69"/>
      <c r="AR2657" s="69"/>
      <c r="AS2657" s="69"/>
      <c r="AT2657" s="69"/>
      <c r="AU2657" s="69"/>
      <c r="AV2657" s="69"/>
      <c r="AW2657" s="69"/>
      <c r="AX2657" s="69"/>
      <c r="AY2657" s="69"/>
      <c r="AZ2657" s="69"/>
      <c r="BA2657" s="69"/>
      <c r="BB2657" s="69"/>
      <c r="BC2657" s="69"/>
      <c r="BD2657" s="69"/>
      <c r="BE2657" s="69"/>
      <c r="BF2657" s="69"/>
      <c r="BG2657" s="69"/>
      <c r="BH2657" s="69"/>
      <c r="BI2657" s="69"/>
      <c r="BJ2657" s="69"/>
      <c r="BK2657" s="69"/>
      <c r="BL2657" s="69"/>
      <c r="BM2657" s="69"/>
      <c r="BN2657" s="69"/>
      <c r="BO2657" s="69"/>
      <c r="BP2657" s="69"/>
      <c r="BQ2657" s="69"/>
      <c r="BR2657" s="69"/>
      <c r="BS2657" s="69"/>
      <c r="BT2657" s="69"/>
    </row>
    <row r="2658" spans="16:72" ht="12.75">
      <c r="P2658" s="69"/>
      <c r="Q2658" s="69"/>
      <c r="R2658" s="69"/>
      <c r="S2658" s="69"/>
      <c r="T2658" s="69"/>
      <c r="U2658" s="69"/>
      <c r="V2658" s="69"/>
      <c r="W2658" s="69"/>
      <c r="X2658" s="69"/>
      <c r="Y2658" s="69"/>
      <c r="Z2658" s="69"/>
      <c r="AA2658" s="69"/>
      <c r="AB2658" s="69"/>
      <c r="AC2658" s="69"/>
      <c r="AD2658" s="69"/>
      <c r="AE2658" s="69"/>
      <c r="AF2658" s="69"/>
      <c r="AG2658" s="69"/>
      <c r="AH2658" s="69"/>
      <c r="AI2658" s="69"/>
      <c r="AJ2658" s="69"/>
      <c r="AK2658" s="69"/>
      <c r="AL2658" s="69"/>
      <c r="AM2658" s="69"/>
      <c r="AN2658" s="69"/>
      <c r="AO2658" s="69"/>
      <c r="AP2658" s="69"/>
      <c r="AQ2658" s="69"/>
      <c r="AR2658" s="69"/>
      <c r="AS2658" s="69"/>
      <c r="AT2658" s="69"/>
      <c r="AU2658" s="69"/>
      <c r="AV2658" s="69"/>
      <c r="AW2658" s="69"/>
      <c r="AX2658" s="69"/>
      <c r="AY2658" s="69"/>
      <c r="AZ2658" s="69"/>
      <c r="BA2658" s="69"/>
      <c r="BB2658" s="69"/>
      <c r="BC2658" s="69"/>
      <c r="BD2658" s="69"/>
      <c r="BE2658" s="69"/>
      <c r="BF2658" s="69"/>
      <c r="BG2658" s="69"/>
      <c r="BH2658" s="69"/>
      <c r="BI2658" s="69"/>
      <c r="BJ2658" s="69"/>
      <c r="BK2658" s="69"/>
      <c r="BL2658" s="69"/>
      <c r="BM2658" s="69"/>
      <c r="BN2658" s="69"/>
      <c r="BO2658" s="69"/>
      <c r="BP2658" s="69"/>
      <c r="BQ2658" s="69"/>
      <c r="BR2658" s="69"/>
      <c r="BS2658" s="69"/>
      <c r="BT2658" s="69"/>
    </row>
    <row r="2659" spans="16:72" ht="12.75">
      <c r="P2659" s="69"/>
      <c r="Q2659" s="69"/>
      <c r="R2659" s="69"/>
      <c r="S2659" s="69"/>
      <c r="T2659" s="69"/>
      <c r="U2659" s="69"/>
      <c r="V2659" s="69"/>
      <c r="W2659" s="69"/>
      <c r="X2659" s="69"/>
      <c r="Y2659" s="69"/>
      <c r="Z2659" s="69"/>
      <c r="AA2659" s="69"/>
      <c r="AB2659" s="69"/>
      <c r="AC2659" s="69"/>
      <c r="AD2659" s="69"/>
      <c r="AE2659" s="69"/>
      <c r="AF2659" s="69"/>
      <c r="AG2659" s="69"/>
      <c r="AH2659" s="69"/>
      <c r="AI2659" s="69"/>
      <c r="AJ2659" s="69"/>
      <c r="AK2659" s="69"/>
      <c r="AL2659" s="69"/>
      <c r="AM2659" s="69"/>
      <c r="AN2659" s="69"/>
      <c r="AO2659" s="69"/>
      <c r="AP2659" s="69"/>
      <c r="AQ2659" s="69"/>
      <c r="AR2659" s="69"/>
      <c r="AS2659" s="69"/>
      <c r="AT2659" s="69"/>
      <c r="AU2659" s="69"/>
      <c r="AV2659" s="69"/>
      <c r="AW2659" s="69"/>
      <c r="AX2659" s="69"/>
      <c r="AY2659" s="69"/>
      <c r="AZ2659" s="69"/>
      <c r="BA2659" s="69"/>
      <c r="BB2659" s="69"/>
      <c r="BC2659" s="69"/>
      <c r="BD2659" s="69"/>
      <c r="BE2659" s="69"/>
      <c r="BF2659" s="69"/>
      <c r="BG2659" s="69"/>
      <c r="BH2659" s="69"/>
      <c r="BI2659" s="69"/>
      <c r="BJ2659" s="69"/>
      <c r="BK2659" s="69"/>
      <c r="BL2659" s="69"/>
      <c r="BM2659" s="69"/>
      <c r="BN2659" s="69"/>
      <c r="BO2659" s="69"/>
      <c r="BP2659" s="69"/>
      <c r="BQ2659" s="69"/>
      <c r="BR2659" s="69"/>
      <c r="BS2659" s="69"/>
      <c r="BT2659" s="69"/>
    </row>
    <row r="2660" spans="16:72" ht="12.75">
      <c r="P2660" s="69"/>
      <c r="Q2660" s="69"/>
      <c r="R2660" s="69"/>
      <c r="S2660" s="69"/>
      <c r="T2660" s="69"/>
      <c r="U2660" s="69"/>
      <c r="V2660" s="69"/>
      <c r="W2660" s="69"/>
      <c r="X2660" s="69"/>
      <c r="Y2660" s="69"/>
      <c r="Z2660" s="69"/>
      <c r="AA2660" s="69"/>
      <c r="AB2660" s="69"/>
      <c r="AC2660" s="69"/>
      <c r="AD2660" s="69"/>
      <c r="AE2660" s="69"/>
      <c r="AF2660" s="69"/>
      <c r="AG2660" s="69"/>
      <c r="AH2660" s="69"/>
      <c r="AI2660" s="69"/>
      <c r="AJ2660" s="69"/>
      <c r="AK2660" s="69"/>
      <c r="AL2660" s="69"/>
      <c r="AM2660" s="69"/>
      <c r="AN2660" s="69"/>
      <c r="AO2660" s="69"/>
      <c r="AP2660" s="69"/>
      <c r="AQ2660" s="69"/>
      <c r="AR2660" s="69"/>
      <c r="AS2660" s="69"/>
      <c r="AT2660" s="69"/>
      <c r="AU2660" s="69"/>
      <c r="AV2660" s="69"/>
      <c r="AW2660" s="69"/>
      <c r="AX2660" s="69"/>
      <c r="AY2660" s="69"/>
      <c r="AZ2660" s="69"/>
      <c r="BA2660" s="69"/>
      <c r="BB2660" s="69"/>
      <c r="BC2660" s="69"/>
      <c r="BD2660" s="69"/>
      <c r="BE2660" s="69"/>
      <c r="BF2660" s="69"/>
      <c r="BG2660" s="69"/>
      <c r="BH2660" s="69"/>
      <c r="BI2660" s="69"/>
      <c r="BJ2660" s="69"/>
      <c r="BK2660" s="69"/>
      <c r="BL2660" s="69"/>
      <c r="BM2660" s="69"/>
      <c r="BN2660" s="69"/>
      <c r="BO2660" s="69"/>
      <c r="BP2660" s="69"/>
      <c r="BQ2660" s="69"/>
      <c r="BR2660" s="69"/>
      <c r="BS2660" s="69"/>
      <c r="BT2660" s="69"/>
    </row>
    <row r="2661" spans="16:72" ht="12.75">
      <c r="P2661" s="69"/>
      <c r="Q2661" s="69"/>
      <c r="R2661" s="69"/>
      <c r="S2661" s="69"/>
      <c r="T2661" s="69"/>
      <c r="U2661" s="69"/>
      <c r="V2661" s="69"/>
      <c r="W2661" s="69"/>
      <c r="X2661" s="69"/>
      <c r="Y2661" s="69"/>
      <c r="Z2661" s="69"/>
      <c r="AA2661" s="69"/>
      <c r="AB2661" s="69"/>
      <c r="AC2661" s="69"/>
      <c r="AD2661" s="69"/>
      <c r="AE2661" s="69"/>
      <c r="AF2661" s="69"/>
      <c r="AG2661" s="69"/>
      <c r="AH2661" s="69"/>
      <c r="AI2661" s="69"/>
      <c r="AJ2661" s="69"/>
      <c r="AK2661" s="69"/>
      <c r="AL2661" s="69"/>
      <c r="AM2661" s="69"/>
      <c r="AN2661" s="69"/>
      <c r="AO2661" s="69"/>
      <c r="AP2661" s="69"/>
      <c r="AQ2661" s="69"/>
      <c r="AR2661" s="69"/>
      <c r="AS2661" s="69"/>
      <c r="AT2661" s="69"/>
      <c r="AU2661" s="69"/>
      <c r="AV2661" s="69"/>
      <c r="AW2661" s="69"/>
      <c r="AX2661" s="69"/>
      <c r="AY2661" s="69"/>
      <c r="AZ2661" s="69"/>
      <c r="BA2661" s="69"/>
      <c r="BB2661" s="69"/>
      <c r="BC2661" s="69"/>
      <c r="BD2661" s="69"/>
      <c r="BE2661" s="69"/>
      <c r="BF2661" s="69"/>
      <c r="BG2661" s="69"/>
      <c r="BH2661" s="69"/>
      <c r="BI2661" s="69"/>
      <c r="BJ2661" s="69"/>
      <c r="BK2661" s="69"/>
      <c r="BL2661" s="69"/>
      <c r="BM2661" s="69"/>
      <c r="BN2661" s="69"/>
      <c r="BO2661" s="69"/>
      <c r="BP2661" s="69"/>
      <c r="BQ2661" s="69"/>
      <c r="BR2661" s="69"/>
      <c r="BS2661" s="69"/>
      <c r="BT2661" s="69"/>
    </row>
    <row r="2662" spans="16:72" ht="12.75">
      <c r="P2662" s="69"/>
      <c r="Q2662" s="69"/>
      <c r="R2662" s="69"/>
      <c r="S2662" s="69"/>
      <c r="T2662" s="69"/>
      <c r="U2662" s="69"/>
      <c r="V2662" s="69"/>
      <c r="W2662" s="69"/>
      <c r="X2662" s="69"/>
      <c r="Y2662" s="69"/>
      <c r="Z2662" s="69"/>
      <c r="AA2662" s="69"/>
      <c r="AB2662" s="69"/>
      <c r="AC2662" s="69"/>
      <c r="AD2662" s="69"/>
      <c r="AE2662" s="69"/>
      <c r="AF2662" s="69"/>
      <c r="AG2662" s="69"/>
      <c r="AH2662" s="69"/>
      <c r="AI2662" s="69"/>
      <c r="AJ2662" s="69"/>
      <c r="AK2662" s="69"/>
      <c r="AL2662" s="69"/>
      <c r="AM2662" s="69"/>
      <c r="AN2662" s="69"/>
      <c r="AO2662" s="69"/>
      <c r="AP2662" s="69"/>
      <c r="AQ2662" s="69"/>
      <c r="AR2662" s="69"/>
      <c r="AS2662" s="69"/>
      <c r="AT2662" s="69"/>
      <c r="AU2662" s="69"/>
      <c r="AV2662" s="69"/>
      <c r="AW2662" s="69"/>
      <c r="AX2662" s="69"/>
      <c r="AY2662" s="69"/>
      <c r="AZ2662" s="69"/>
      <c r="BA2662" s="69"/>
      <c r="BB2662" s="69"/>
      <c r="BC2662" s="69"/>
      <c r="BD2662" s="69"/>
      <c r="BE2662" s="69"/>
      <c r="BF2662" s="69"/>
      <c r="BG2662" s="69"/>
      <c r="BH2662" s="69"/>
      <c r="BI2662" s="69"/>
      <c r="BJ2662" s="69"/>
      <c r="BK2662" s="69"/>
      <c r="BL2662" s="69"/>
      <c r="BM2662" s="69"/>
      <c r="BN2662" s="69"/>
      <c r="BO2662" s="69"/>
      <c r="BP2662" s="69"/>
      <c r="BQ2662" s="69"/>
      <c r="BR2662" s="69"/>
      <c r="BS2662" s="69"/>
      <c r="BT2662" s="69"/>
    </row>
    <row r="2663" spans="16:72" ht="12.75">
      <c r="P2663" s="69"/>
      <c r="Q2663" s="69"/>
      <c r="R2663" s="69"/>
      <c r="S2663" s="69"/>
      <c r="T2663" s="69"/>
      <c r="U2663" s="69"/>
      <c r="V2663" s="69"/>
      <c r="W2663" s="69"/>
      <c r="X2663" s="69"/>
      <c r="Y2663" s="69"/>
      <c r="Z2663" s="69"/>
      <c r="AA2663" s="69"/>
      <c r="AB2663" s="69"/>
      <c r="AC2663" s="69"/>
      <c r="AD2663" s="69"/>
      <c r="AE2663" s="69"/>
      <c r="AF2663" s="69"/>
      <c r="AG2663" s="69"/>
      <c r="AH2663" s="69"/>
      <c r="AI2663" s="69"/>
      <c r="AJ2663" s="69"/>
      <c r="AK2663" s="69"/>
      <c r="AL2663" s="69"/>
      <c r="AM2663" s="69"/>
      <c r="AN2663" s="69"/>
      <c r="AO2663" s="69"/>
      <c r="AP2663" s="69"/>
      <c r="AQ2663" s="69"/>
      <c r="AR2663" s="69"/>
      <c r="AS2663" s="69"/>
      <c r="AT2663" s="69"/>
      <c r="AU2663" s="69"/>
      <c r="AV2663" s="69"/>
      <c r="AW2663" s="69"/>
      <c r="AX2663" s="69"/>
      <c r="AY2663" s="69"/>
      <c r="AZ2663" s="69"/>
      <c r="BA2663" s="69"/>
      <c r="BB2663" s="69"/>
      <c r="BC2663" s="69"/>
      <c r="BD2663" s="69"/>
      <c r="BE2663" s="69"/>
      <c r="BF2663" s="69"/>
      <c r="BG2663" s="69"/>
      <c r="BH2663" s="69"/>
      <c r="BI2663" s="69"/>
      <c r="BJ2663" s="69"/>
      <c r="BK2663" s="69"/>
      <c r="BL2663" s="69"/>
      <c r="BM2663" s="69"/>
      <c r="BN2663" s="69"/>
      <c r="BO2663" s="69"/>
      <c r="BP2663" s="69"/>
      <c r="BQ2663" s="69"/>
      <c r="BR2663" s="69"/>
      <c r="BS2663" s="69"/>
      <c r="BT2663" s="69"/>
    </row>
    <row r="2664" spans="16:72" ht="12.75">
      <c r="P2664" s="69"/>
      <c r="Q2664" s="69"/>
      <c r="R2664" s="69"/>
      <c r="S2664" s="69"/>
      <c r="T2664" s="69"/>
      <c r="U2664" s="69"/>
      <c r="V2664" s="69"/>
      <c r="W2664" s="69"/>
      <c r="X2664" s="69"/>
      <c r="Y2664" s="69"/>
      <c r="Z2664" s="69"/>
      <c r="AA2664" s="69"/>
      <c r="AB2664" s="69"/>
      <c r="AC2664" s="69"/>
      <c r="AD2664" s="69"/>
      <c r="AE2664" s="69"/>
      <c r="AF2664" s="69"/>
      <c r="AG2664" s="69"/>
      <c r="AH2664" s="69"/>
      <c r="AI2664" s="69"/>
      <c r="AJ2664" s="69"/>
      <c r="AK2664" s="69"/>
      <c r="AL2664" s="69"/>
      <c r="AM2664" s="69"/>
      <c r="AN2664" s="69"/>
      <c r="AO2664" s="69"/>
      <c r="AP2664" s="69"/>
      <c r="AQ2664" s="69"/>
      <c r="AR2664" s="69"/>
      <c r="AS2664" s="69"/>
      <c r="AT2664" s="69"/>
      <c r="AU2664" s="69"/>
      <c r="AV2664" s="69"/>
      <c r="AW2664" s="69"/>
      <c r="AX2664" s="69"/>
      <c r="AY2664" s="69"/>
      <c r="AZ2664" s="69"/>
      <c r="BA2664" s="69"/>
      <c r="BB2664" s="69"/>
      <c r="BC2664" s="69"/>
      <c r="BD2664" s="69"/>
      <c r="BE2664" s="69"/>
      <c r="BF2664" s="69"/>
      <c r="BG2664" s="69"/>
      <c r="BH2664" s="69"/>
      <c r="BI2664" s="69"/>
      <c r="BJ2664" s="69"/>
      <c r="BK2664" s="69"/>
      <c r="BL2664" s="69"/>
      <c r="BM2664" s="69"/>
      <c r="BN2664" s="69"/>
      <c r="BO2664" s="69"/>
      <c r="BP2664" s="69"/>
      <c r="BQ2664" s="69"/>
      <c r="BR2664" s="69"/>
      <c r="BS2664" s="69"/>
      <c r="BT2664" s="69"/>
    </row>
    <row r="2665" spans="16:72" ht="12.75">
      <c r="P2665" s="69"/>
      <c r="Q2665" s="69"/>
      <c r="R2665" s="69"/>
      <c r="S2665" s="69"/>
      <c r="T2665" s="69"/>
      <c r="U2665" s="69"/>
      <c r="V2665" s="69"/>
      <c r="W2665" s="69"/>
      <c r="X2665" s="69"/>
      <c r="Y2665" s="69"/>
      <c r="Z2665" s="69"/>
      <c r="AA2665" s="69"/>
      <c r="AB2665" s="69"/>
      <c r="AC2665" s="69"/>
      <c r="AD2665" s="69"/>
      <c r="AE2665" s="69"/>
      <c r="AF2665" s="69"/>
      <c r="AG2665" s="69"/>
      <c r="AH2665" s="69"/>
      <c r="AI2665" s="69"/>
      <c r="AJ2665" s="69"/>
      <c r="AK2665" s="69"/>
      <c r="AL2665" s="69"/>
      <c r="AM2665" s="69"/>
      <c r="AN2665" s="69"/>
      <c r="AO2665" s="69"/>
      <c r="AP2665" s="69"/>
      <c r="AQ2665" s="69"/>
      <c r="AR2665" s="69"/>
      <c r="AS2665" s="69"/>
      <c r="AT2665" s="69"/>
      <c r="AU2665" s="69"/>
      <c r="AV2665" s="69"/>
      <c r="AW2665" s="69"/>
      <c r="AX2665" s="69"/>
      <c r="AY2665" s="69"/>
      <c r="AZ2665" s="69"/>
      <c r="BA2665" s="69"/>
      <c r="BB2665" s="69"/>
      <c r="BC2665" s="69"/>
      <c r="BD2665" s="69"/>
      <c r="BE2665" s="69"/>
      <c r="BF2665" s="69"/>
      <c r="BG2665" s="69"/>
      <c r="BH2665" s="69"/>
      <c r="BI2665" s="69"/>
      <c r="BJ2665" s="69"/>
      <c r="BK2665" s="69"/>
      <c r="BL2665" s="69"/>
      <c r="BM2665" s="69"/>
      <c r="BN2665" s="69"/>
      <c r="BO2665" s="69"/>
      <c r="BP2665" s="69"/>
      <c r="BQ2665" s="69"/>
      <c r="BR2665" s="69"/>
      <c r="BS2665" s="69"/>
      <c r="BT2665" s="69"/>
    </row>
    <row r="2666" spans="16:72" ht="12.75">
      <c r="P2666" s="69"/>
      <c r="Q2666" s="69"/>
      <c r="R2666" s="69"/>
      <c r="S2666" s="69"/>
      <c r="T2666" s="69"/>
      <c r="U2666" s="69"/>
      <c r="V2666" s="69"/>
      <c r="W2666" s="69"/>
      <c r="X2666" s="69"/>
      <c r="Y2666" s="69"/>
      <c r="Z2666" s="69"/>
      <c r="AA2666" s="69"/>
      <c r="AB2666" s="69"/>
      <c r="AC2666" s="69"/>
      <c r="AD2666" s="69"/>
      <c r="AE2666" s="69"/>
      <c r="AF2666" s="69"/>
      <c r="AG2666" s="69"/>
      <c r="AH2666" s="69"/>
      <c r="AI2666" s="69"/>
      <c r="AJ2666" s="69"/>
      <c r="AK2666" s="69"/>
      <c r="AL2666" s="69"/>
      <c r="AM2666" s="69"/>
      <c r="AN2666" s="69"/>
      <c r="AO2666" s="69"/>
      <c r="AP2666" s="69"/>
      <c r="AQ2666" s="69"/>
      <c r="AR2666" s="69"/>
      <c r="AS2666" s="69"/>
      <c r="AT2666" s="69"/>
      <c r="AU2666" s="69"/>
      <c r="AV2666" s="69"/>
      <c r="AW2666" s="69"/>
      <c r="AX2666" s="69"/>
      <c r="AY2666" s="69"/>
      <c r="AZ2666" s="69"/>
      <c r="BA2666" s="69"/>
      <c r="BB2666" s="69"/>
      <c r="BC2666" s="69"/>
      <c r="BD2666" s="69"/>
      <c r="BE2666" s="69"/>
      <c r="BF2666" s="69"/>
      <c r="BG2666" s="69"/>
      <c r="BH2666" s="69"/>
      <c r="BI2666" s="69"/>
      <c r="BJ2666" s="69"/>
      <c r="BK2666" s="69"/>
      <c r="BL2666" s="69"/>
      <c r="BM2666" s="69"/>
      <c r="BN2666" s="69"/>
      <c r="BO2666" s="69"/>
      <c r="BP2666" s="69"/>
      <c r="BQ2666" s="69"/>
      <c r="BR2666" s="69"/>
      <c r="BS2666" s="69"/>
      <c r="BT2666" s="69"/>
    </row>
    <row r="2667" spans="16:72" ht="12.75">
      <c r="P2667" s="69"/>
      <c r="Q2667" s="69"/>
      <c r="R2667" s="69"/>
      <c r="S2667" s="69"/>
      <c r="T2667" s="69"/>
      <c r="U2667" s="69"/>
      <c r="V2667" s="69"/>
      <c r="W2667" s="69"/>
      <c r="X2667" s="69"/>
      <c r="Y2667" s="69"/>
      <c r="Z2667" s="69"/>
      <c r="AA2667" s="69"/>
      <c r="AB2667" s="69"/>
      <c r="AC2667" s="69"/>
      <c r="AD2667" s="69"/>
      <c r="AE2667" s="69"/>
      <c r="AF2667" s="69"/>
      <c r="AG2667" s="69"/>
      <c r="AH2667" s="69"/>
      <c r="AI2667" s="69"/>
      <c r="AJ2667" s="69"/>
      <c r="AK2667" s="69"/>
      <c r="AL2667" s="69"/>
      <c r="AM2667" s="69"/>
      <c r="AN2667" s="69"/>
      <c r="AO2667" s="69"/>
      <c r="AP2667" s="69"/>
      <c r="AQ2667" s="69"/>
      <c r="AR2667" s="69"/>
      <c r="AS2667" s="69"/>
      <c r="AT2667" s="69"/>
      <c r="AU2667" s="69"/>
      <c r="AV2667" s="69"/>
      <c r="AW2667" s="69"/>
      <c r="AX2667" s="69"/>
      <c r="AY2667" s="69"/>
      <c r="AZ2667" s="69"/>
      <c r="BA2667" s="69"/>
      <c r="BB2667" s="69"/>
      <c r="BC2667" s="69"/>
      <c r="BD2667" s="69"/>
      <c r="BE2667" s="69"/>
      <c r="BF2667" s="69"/>
      <c r="BG2667" s="69"/>
      <c r="BH2667" s="69"/>
      <c r="BI2667" s="69"/>
      <c r="BJ2667" s="69"/>
      <c r="BK2667" s="69"/>
      <c r="BL2667" s="69"/>
      <c r="BM2667" s="69"/>
      <c r="BN2667" s="69"/>
      <c r="BO2667" s="69"/>
      <c r="BP2667" s="69"/>
      <c r="BQ2667" s="69"/>
      <c r="BR2667" s="69"/>
      <c r="BS2667" s="69"/>
      <c r="BT2667" s="69"/>
    </row>
    <row r="2668" spans="16:72" ht="12.75">
      <c r="P2668" s="69"/>
      <c r="Q2668" s="69"/>
      <c r="R2668" s="69"/>
      <c r="S2668" s="69"/>
      <c r="T2668" s="69"/>
      <c r="U2668" s="69"/>
      <c r="V2668" s="69"/>
      <c r="W2668" s="69"/>
      <c r="X2668" s="69"/>
      <c r="Y2668" s="69"/>
      <c r="Z2668" s="69"/>
      <c r="AA2668" s="69"/>
      <c r="AB2668" s="69"/>
      <c r="AC2668" s="69"/>
      <c r="AD2668" s="69"/>
      <c r="AE2668" s="69"/>
      <c r="AF2668" s="69"/>
      <c r="AG2668" s="69"/>
      <c r="AH2668" s="69"/>
      <c r="AI2668" s="69"/>
      <c r="AJ2668" s="69"/>
      <c r="AK2668" s="69"/>
      <c r="AL2668" s="69"/>
      <c r="AM2668" s="69"/>
      <c r="AN2668" s="69"/>
      <c r="AO2668" s="69"/>
      <c r="AP2668" s="69"/>
      <c r="AQ2668" s="69"/>
      <c r="AR2668" s="69"/>
      <c r="AS2668" s="69"/>
      <c r="AT2668" s="69"/>
      <c r="AU2668" s="69"/>
      <c r="AV2668" s="69"/>
      <c r="AW2668" s="69"/>
      <c r="AX2668" s="69"/>
      <c r="AY2668" s="69"/>
      <c r="AZ2668" s="69"/>
      <c r="BA2668" s="69"/>
      <c r="BB2668" s="69"/>
      <c r="BC2668" s="69"/>
      <c r="BD2668" s="69"/>
      <c r="BE2668" s="69"/>
      <c r="BF2668" s="69"/>
      <c r="BG2668" s="69"/>
      <c r="BH2668" s="69"/>
      <c r="BI2668" s="69"/>
      <c r="BJ2668" s="69"/>
      <c r="BK2668" s="69"/>
      <c r="BL2668" s="69"/>
      <c r="BM2668" s="69"/>
      <c r="BN2668" s="69"/>
      <c r="BO2668" s="69"/>
      <c r="BP2668" s="69"/>
      <c r="BQ2668" s="69"/>
      <c r="BR2668" s="69"/>
      <c r="BS2668" s="69"/>
      <c r="BT2668" s="69"/>
    </row>
    <row r="2669" spans="16:72" ht="12.75">
      <c r="P2669" s="69"/>
      <c r="Q2669" s="69"/>
      <c r="R2669" s="69"/>
      <c r="S2669" s="69"/>
      <c r="T2669" s="69"/>
      <c r="U2669" s="69"/>
      <c r="V2669" s="69"/>
      <c r="W2669" s="69"/>
      <c r="X2669" s="69"/>
      <c r="Y2669" s="69"/>
      <c r="Z2669" s="69"/>
      <c r="AA2669" s="69"/>
      <c r="AB2669" s="69"/>
      <c r="AC2669" s="69"/>
      <c r="AD2669" s="69"/>
      <c r="AE2669" s="69"/>
      <c r="AF2669" s="69"/>
      <c r="AG2669" s="69"/>
      <c r="AH2669" s="69"/>
      <c r="AI2669" s="69"/>
      <c r="AJ2669" s="69"/>
      <c r="AK2669" s="69"/>
      <c r="AL2669" s="69"/>
      <c r="AM2669" s="69"/>
      <c r="AN2669" s="69"/>
      <c r="AO2669" s="69"/>
      <c r="AP2669" s="69"/>
      <c r="AQ2669" s="69"/>
      <c r="AR2669" s="69"/>
      <c r="AS2669" s="69"/>
      <c r="AT2669" s="69"/>
      <c r="AU2669" s="69"/>
      <c r="AV2669" s="69"/>
      <c r="AW2669" s="69"/>
      <c r="AX2669" s="69"/>
      <c r="AY2669" s="69"/>
      <c r="AZ2669" s="69"/>
      <c r="BA2669" s="69"/>
      <c r="BB2669" s="69"/>
      <c r="BC2669" s="69"/>
      <c r="BD2669" s="69"/>
      <c r="BE2669" s="69"/>
      <c r="BF2669" s="69"/>
      <c r="BG2669" s="69"/>
      <c r="BH2669" s="69"/>
      <c r="BI2669" s="69"/>
      <c r="BJ2669" s="69"/>
      <c r="BK2669" s="69"/>
      <c r="BL2669" s="69"/>
      <c r="BM2669" s="69"/>
      <c r="BN2669" s="69"/>
      <c r="BO2669" s="69"/>
      <c r="BP2669" s="69"/>
      <c r="BQ2669" s="69"/>
      <c r="BR2669" s="69"/>
      <c r="BS2669" s="69"/>
      <c r="BT2669" s="69"/>
    </row>
    <row r="2670" spans="16:72" ht="12.75">
      <c r="P2670" s="69"/>
      <c r="Q2670" s="69"/>
      <c r="R2670" s="69"/>
      <c r="S2670" s="69"/>
      <c r="T2670" s="69"/>
      <c r="U2670" s="69"/>
      <c r="V2670" s="69"/>
      <c r="W2670" s="69"/>
      <c r="X2670" s="69"/>
      <c r="Y2670" s="69"/>
      <c r="Z2670" s="69"/>
      <c r="AA2670" s="69"/>
      <c r="AB2670" s="69"/>
      <c r="AC2670" s="69"/>
      <c r="AD2670" s="69"/>
      <c r="AE2670" s="69"/>
      <c r="AF2670" s="69"/>
      <c r="AG2670" s="69"/>
      <c r="AH2670" s="69"/>
      <c r="AI2670" s="69"/>
      <c r="AJ2670" s="69"/>
      <c r="AK2670" s="69"/>
      <c r="AL2670" s="69"/>
      <c r="AM2670" s="69"/>
      <c r="AN2670" s="69"/>
      <c r="AO2670" s="69"/>
      <c r="AP2670" s="69"/>
      <c r="AQ2670" s="69"/>
      <c r="AR2670" s="69"/>
      <c r="AS2670" s="69"/>
      <c r="AT2670" s="69"/>
      <c r="AU2670" s="69"/>
      <c r="AV2670" s="69"/>
      <c r="AW2670" s="69"/>
      <c r="AX2670" s="69"/>
      <c r="AY2670" s="69"/>
      <c r="AZ2670" s="69"/>
      <c r="BA2670" s="69"/>
      <c r="BB2670" s="69"/>
      <c r="BC2670" s="69"/>
      <c r="BD2670" s="69"/>
      <c r="BE2670" s="69"/>
      <c r="BF2670" s="69"/>
      <c r="BG2670" s="69"/>
      <c r="BH2670" s="69"/>
      <c r="BI2670" s="69"/>
      <c r="BJ2670" s="69"/>
      <c r="BK2670" s="69"/>
      <c r="BL2670" s="69"/>
      <c r="BM2670" s="69"/>
      <c r="BN2670" s="69"/>
      <c r="BO2670" s="69"/>
      <c r="BP2670" s="69"/>
      <c r="BQ2670" s="69"/>
      <c r="BR2670" s="69"/>
      <c r="BS2670" s="69"/>
      <c r="BT2670" s="69"/>
    </row>
    <row r="2671" spans="16:72" ht="12.75">
      <c r="P2671" s="69"/>
      <c r="Q2671" s="69"/>
      <c r="R2671" s="69"/>
      <c r="S2671" s="69"/>
      <c r="T2671" s="69"/>
      <c r="U2671" s="69"/>
      <c r="V2671" s="69"/>
      <c r="W2671" s="69"/>
      <c r="X2671" s="69"/>
      <c r="Y2671" s="69"/>
      <c r="Z2671" s="69"/>
      <c r="AA2671" s="69"/>
      <c r="AB2671" s="69"/>
      <c r="AC2671" s="69"/>
      <c r="AD2671" s="69"/>
      <c r="AE2671" s="69"/>
      <c r="AF2671" s="69"/>
      <c r="AG2671" s="69"/>
      <c r="AH2671" s="69"/>
      <c r="AI2671" s="69"/>
      <c r="AJ2671" s="69"/>
      <c r="AK2671" s="69"/>
      <c r="AL2671" s="69"/>
      <c r="AM2671" s="69"/>
      <c r="AN2671" s="69"/>
      <c r="AO2671" s="69"/>
      <c r="AP2671" s="69"/>
      <c r="AQ2671" s="69"/>
      <c r="AR2671" s="69"/>
      <c r="AS2671" s="69"/>
      <c r="AT2671" s="69"/>
      <c r="AU2671" s="69"/>
      <c r="AV2671" s="69"/>
      <c r="AW2671" s="69"/>
      <c r="AX2671" s="69"/>
      <c r="AY2671" s="69"/>
      <c r="AZ2671" s="69"/>
      <c r="BA2671" s="69"/>
      <c r="BB2671" s="69"/>
      <c r="BC2671" s="69"/>
      <c r="BD2671" s="69"/>
      <c r="BE2671" s="69"/>
      <c r="BF2671" s="69"/>
      <c r="BG2671" s="69"/>
      <c r="BH2671" s="69"/>
      <c r="BI2671" s="69"/>
      <c r="BJ2671" s="69"/>
      <c r="BK2671" s="69"/>
      <c r="BL2671" s="69"/>
      <c r="BM2671" s="69"/>
      <c r="BN2671" s="69"/>
      <c r="BO2671" s="69"/>
      <c r="BP2671" s="69"/>
      <c r="BQ2671" s="69"/>
      <c r="BR2671" s="69"/>
      <c r="BS2671" s="69"/>
      <c r="BT2671" s="69"/>
    </row>
    <row r="2672" spans="16:72" ht="12.75">
      <c r="P2672" s="69"/>
      <c r="Q2672" s="69"/>
      <c r="R2672" s="69"/>
      <c r="S2672" s="69"/>
      <c r="T2672" s="69"/>
      <c r="U2672" s="69"/>
      <c r="V2672" s="69"/>
      <c r="W2672" s="69"/>
      <c r="X2672" s="69"/>
      <c r="Y2672" s="69"/>
      <c r="Z2672" s="69"/>
      <c r="AA2672" s="69"/>
      <c r="AB2672" s="69"/>
      <c r="AC2672" s="69"/>
      <c r="AD2672" s="69"/>
      <c r="AE2672" s="69"/>
      <c r="AF2672" s="69"/>
      <c r="AG2672" s="69"/>
      <c r="AH2672" s="69"/>
      <c r="AI2672" s="69"/>
      <c r="AJ2672" s="69"/>
      <c r="AK2672" s="69"/>
      <c r="AL2672" s="69"/>
      <c r="AM2672" s="69"/>
      <c r="AN2672" s="69"/>
      <c r="AO2672" s="69"/>
      <c r="AP2672" s="69"/>
      <c r="AQ2672" s="69"/>
      <c r="AR2672" s="69"/>
      <c r="AS2672" s="69"/>
      <c r="AT2672" s="69"/>
      <c r="AU2672" s="69"/>
      <c r="AV2672" s="69"/>
      <c r="AW2672" s="69"/>
      <c r="AX2672" s="69"/>
      <c r="AY2672" s="69"/>
      <c r="AZ2672" s="69"/>
      <c r="BA2672" s="69"/>
      <c r="BB2672" s="69"/>
      <c r="BC2672" s="69"/>
      <c r="BD2672" s="69"/>
      <c r="BE2672" s="69"/>
      <c r="BF2672" s="69"/>
      <c r="BG2672" s="69"/>
      <c r="BH2672" s="69"/>
      <c r="BI2672" s="69"/>
      <c r="BJ2672" s="69"/>
      <c r="BK2672" s="69"/>
      <c r="BL2672" s="69"/>
      <c r="BM2672" s="69"/>
      <c r="BN2672" s="69"/>
      <c r="BO2672" s="69"/>
      <c r="BP2672" s="69"/>
      <c r="BQ2672" s="69"/>
      <c r="BR2672" s="69"/>
      <c r="BS2672" s="69"/>
      <c r="BT2672" s="69"/>
    </row>
    <row r="2673" spans="16:72" ht="12.75">
      <c r="P2673" s="69"/>
      <c r="Q2673" s="69"/>
      <c r="R2673" s="69"/>
      <c r="S2673" s="69"/>
      <c r="T2673" s="69"/>
      <c r="U2673" s="69"/>
      <c r="V2673" s="69"/>
      <c r="W2673" s="69"/>
      <c r="X2673" s="69"/>
      <c r="Y2673" s="69"/>
      <c r="Z2673" s="69"/>
      <c r="AA2673" s="69"/>
      <c r="AB2673" s="69"/>
      <c r="AC2673" s="69"/>
      <c r="AD2673" s="69"/>
      <c r="AE2673" s="69"/>
      <c r="AF2673" s="69"/>
      <c r="AG2673" s="69"/>
      <c r="AH2673" s="69"/>
      <c r="AI2673" s="69"/>
      <c r="AJ2673" s="69"/>
      <c r="AK2673" s="69"/>
      <c r="AL2673" s="69"/>
      <c r="AM2673" s="69"/>
      <c r="AN2673" s="69"/>
      <c r="AO2673" s="69"/>
      <c r="AP2673" s="69"/>
      <c r="AQ2673" s="69"/>
      <c r="AR2673" s="69"/>
      <c r="AS2673" s="69"/>
      <c r="AT2673" s="69"/>
      <c r="AU2673" s="69"/>
      <c r="AV2673" s="69"/>
      <c r="AW2673" s="69"/>
      <c r="AX2673" s="69"/>
      <c r="AY2673" s="69"/>
      <c r="AZ2673" s="69"/>
      <c r="BA2673" s="69"/>
      <c r="BB2673" s="69"/>
      <c r="BC2673" s="69"/>
      <c r="BD2673" s="69"/>
      <c r="BE2673" s="69"/>
      <c r="BF2673" s="69"/>
      <c r="BG2673" s="69"/>
      <c r="BH2673" s="69"/>
      <c r="BI2673" s="69"/>
      <c r="BJ2673" s="69"/>
      <c r="BK2673" s="69"/>
      <c r="BL2673" s="69"/>
      <c r="BM2673" s="69"/>
      <c r="BN2673" s="69"/>
      <c r="BO2673" s="69"/>
      <c r="BP2673" s="69"/>
      <c r="BQ2673" s="69"/>
      <c r="BR2673" s="69"/>
      <c r="BS2673" s="69"/>
      <c r="BT2673" s="69"/>
    </row>
    <row r="2674" spans="16:72" ht="12.75">
      <c r="P2674" s="69"/>
      <c r="Q2674" s="69"/>
      <c r="R2674" s="69"/>
      <c r="S2674" s="69"/>
      <c r="T2674" s="69"/>
      <c r="U2674" s="69"/>
      <c r="V2674" s="69"/>
      <c r="W2674" s="69"/>
      <c r="X2674" s="69"/>
      <c r="Y2674" s="69"/>
      <c r="Z2674" s="69"/>
      <c r="AA2674" s="69"/>
      <c r="AB2674" s="69"/>
      <c r="AC2674" s="69"/>
      <c r="AD2674" s="69"/>
      <c r="AE2674" s="69"/>
      <c r="AF2674" s="69"/>
      <c r="AG2674" s="69"/>
      <c r="AH2674" s="69"/>
      <c r="AI2674" s="69"/>
      <c r="AJ2674" s="69"/>
      <c r="AK2674" s="69"/>
      <c r="AL2674" s="69"/>
      <c r="AM2674" s="69"/>
      <c r="AN2674" s="69"/>
      <c r="AO2674" s="69"/>
      <c r="AP2674" s="69"/>
      <c r="AQ2674" s="69"/>
      <c r="AR2674" s="69"/>
      <c r="AS2674" s="69"/>
      <c r="AT2674" s="69"/>
      <c r="AU2674" s="69"/>
      <c r="AV2674" s="69"/>
      <c r="AW2674" s="69"/>
      <c r="AX2674" s="69"/>
      <c r="AY2674" s="69"/>
      <c r="AZ2674" s="69"/>
      <c r="BA2674" s="69"/>
      <c r="BB2674" s="69"/>
      <c r="BC2674" s="69"/>
      <c r="BD2674" s="69"/>
      <c r="BE2674" s="69"/>
      <c r="BF2674" s="69"/>
      <c r="BG2674" s="69"/>
      <c r="BH2674" s="69"/>
      <c r="BI2674" s="69"/>
      <c r="BJ2674" s="69"/>
      <c r="BK2674" s="69"/>
      <c r="BL2674" s="69"/>
      <c r="BM2674" s="69"/>
      <c r="BN2674" s="69"/>
      <c r="BO2674" s="69"/>
      <c r="BP2674" s="69"/>
      <c r="BQ2674" s="69"/>
      <c r="BR2674" s="69"/>
      <c r="BS2674" s="69"/>
      <c r="BT2674" s="69"/>
    </row>
    <row r="2675" spans="16:72" ht="12.75">
      <c r="P2675" s="69"/>
      <c r="Q2675" s="69"/>
      <c r="R2675" s="69"/>
      <c r="S2675" s="69"/>
      <c r="T2675" s="69"/>
      <c r="U2675" s="69"/>
      <c r="V2675" s="69"/>
      <c r="W2675" s="69"/>
      <c r="X2675" s="69"/>
      <c r="Y2675" s="69"/>
      <c r="Z2675" s="69"/>
      <c r="AA2675" s="69"/>
      <c r="AB2675" s="69"/>
      <c r="AC2675" s="69"/>
      <c r="AD2675" s="69"/>
      <c r="AE2675" s="69"/>
      <c r="AF2675" s="69"/>
      <c r="AG2675" s="69"/>
      <c r="AH2675" s="69"/>
      <c r="AI2675" s="69"/>
      <c r="AJ2675" s="69"/>
      <c r="AK2675" s="69"/>
      <c r="AL2675" s="69"/>
      <c r="AM2675" s="69"/>
      <c r="AN2675" s="69"/>
      <c r="AO2675" s="69"/>
      <c r="AP2675" s="69"/>
      <c r="AQ2675" s="69"/>
      <c r="AR2675" s="69"/>
      <c r="AS2675" s="69"/>
      <c r="AT2675" s="69"/>
      <c r="AU2675" s="69"/>
      <c r="AV2675" s="69"/>
      <c r="AW2675" s="69"/>
      <c r="AX2675" s="69"/>
      <c r="AY2675" s="69"/>
      <c r="AZ2675" s="69"/>
      <c r="BA2675" s="69"/>
      <c r="BB2675" s="69"/>
      <c r="BC2675" s="69"/>
      <c r="BD2675" s="69"/>
      <c r="BE2675" s="69"/>
      <c r="BF2675" s="69"/>
      <c r="BG2675" s="69"/>
      <c r="BH2675" s="69"/>
      <c r="BI2675" s="69"/>
      <c r="BJ2675" s="69"/>
      <c r="BK2675" s="69"/>
      <c r="BL2675" s="69"/>
      <c r="BM2675" s="69"/>
      <c r="BN2675" s="69"/>
      <c r="BO2675" s="69"/>
      <c r="BP2675" s="69"/>
      <c r="BQ2675" s="69"/>
      <c r="BR2675" s="69"/>
      <c r="BS2675" s="69"/>
      <c r="BT2675" s="69"/>
    </row>
    <row r="2676" spans="16:72" ht="12.75">
      <c r="P2676" s="69"/>
      <c r="Q2676" s="69"/>
      <c r="R2676" s="69"/>
      <c r="S2676" s="69"/>
      <c r="T2676" s="69"/>
      <c r="U2676" s="69"/>
      <c r="V2676" s="69"/>
      <c r="W2676" s="69"/>
      <c r="X2676" s="69"/>
      <c r="Y2676" s="69"/>
      <c r="Z2676" s="69"/>
      <c r="AA2676" s="69"/>
      <c r="AB2676" s="69"/>
      <c r="AC2676" s="69"/>
      <c r="AD2676" s="69"/>
      <c r="AE2676" s="69"/>
      <c r="AF2676" s="69"/>
      <c r="AG2676" s="69"/>
      <c r="AH2676" s="69"/>
      <c r="AI2676" s="69"/>
      <c r="AJ2676" s="69"/>
      <c r="AK2676" s="69"/>
      <c r="AL2676" s="69"/>
      <c r="AM2676" s="69"/>
      <c r="AN2676" s="69"/>
      <c r="AO2676" s="69"/>
      <c r="AP2676" s="69"/>
      <c r="AQ2676" s="69"/>
      <c r="AR2676" s="69"/>
      <c r="AS2676" s="69"/>
      <c r="AT2676" s="69"/>
      <c r="AU2676" s="69"/>
      <c r="AV2676" s="69"/>
      <c r="AW2676" s="69"/>
      <c r="AX2676" s="69"/>
      <c r="AY2676" s="69"/>
      <c r="AZ2676" s="69"/>
      <c r="BA2676" s="69"/>
      <c r="BB2676" s="69"/>
      <c r="BC2676" s="69"/>
      <c r="BD2676" s="69"/>
      <c r="BE2676" s="69"/>
      <c r="BF2676" s="69"/>
      <c r="BG2676" s="69"/>
      <c r="BH2676" s="69"/>
      <c r="BI2676" s="69"/>
      <c r="BJ2676" s="69"/>
      <c r="BK2676" s="69"/>
      <c r="BL2676" s="69"/>
      <c r="BM2676" s="69"/>
      <c r="BN2676" s="69"/>
      <c r="BO2676" s="69"/>
      <c r="BP2676" s="69"/>
      <c r="BQ2676" s="69"/>
      <c r="BR2676" s="69"/>
      <c r="BS2676" s="69"/>
      <c r="BT2676" s="69"/>
    </row>
    <row r="2677" spans="16:72" ht="12.75">
      <c r="P2677" s="69"/>
      <c r="Q2677" s="69"/>
      <c r="R2677" s="69"/>
      <c r="S2677" s="69"/>
      <c r="T2677" s="69"/>
      <c r="U2677" s="69"/>
      <c r="V2677" s="69"/>
      <c r="W2677" s="69"/>
      <c r="X2677" s="69"/>
      <c r="Y2677" s="69"/>
      <c r="Z2677" s="69"/>
      <c r="AA2677" s="69"/>
      <c r="AB2677" s="69"/>
      <c r="AC2677" s="69"/>
      <c r="AD2677" s="69"/>
      <c r="AE2677" s="69"/>
      <c r="AF2677" s="69"/>
      <c r="AG2677" s="69"/>
      <c r="AH2677" s="69"/>
      <c r="AI2677" s="69"/>
      <c r="AJ2677" s="69"/>
      <c r="AK2677" s="69"/>
      <c r="AL2677" s="69"/>
      <c r="AM2677" s="69"/>
      <c r="AN2677" s="69"/>
      <c r="AO2677" s="69"/>
      <c r="AP2677" s="69"/>
      <c r="AQ2677" s="69"/>
      <c r="AR2677" s="69"/>
      <c r="AS2677" s="69"/>
      <c r="AT2677" s="69"/>
      <c r="AU2677" s="69"/>
      <c r="AV2677" s="69"/>
      <c r="AW2677" s="69"/>
      <c r="AX2677" s="69"/>
      <c r="AY2677" s="69"/>
      <c r="AZ2677" s="69"/>
      <c r="BA2677" s="69"/>
      <c r="BB2677" s="69"/>
      <c r="BC2677" s="69"/>
      <c r="BD2677" s="69"/>
      <c r="BE2677" s="69"/>
      <c r="BF2677" s="69"/>
      <c r="BG2677" s="69"/>
      <c r="BH2677" s="69"/>
      <c r="BI2677" s="69"/>
      <c r="BJ2677" s="69"/>
      <c r="BK2677" s="69"/>
      <c r="BL2677" s="69"/>
      <c r="BM2677" s="69"/>
      <c r="BN2677" s="69"/>
      <c r="BO2677" s="69"/>
      <c r="BP2677" s="69"/>
      <c r="BQ2677" s="69"/>
      <c r="BR2677" s="69"/>
      <c r="BS2677" s="69"/>
      <c r="BT2677" s="69"/>
    </row>
    <row r="2678" spans="16:72" ht="12.75">
      <c r="P2678" s="69"/>
      <c r="Q2678" s="69"/>
      <c r="R2678" s="69"/>
      <c r="S2678" s="69"/>
      <c r="T2678" s="69"/>
      <c r="U2678" s="69"/>
      <c r="V2678" s="69"/>
      <c r="W2678" s="69"/>
      <c r="X2678" s="69"/>
      <c r="Y2678" s="69"/>
      <c r="Z2678" s="69"/>
      <c r="AA2678" s="69"/>
      <c r="AB2678" s="69"/>
      <c r="AC2678" s="69"/>
      <c r="AD2678" s="69"/>
      <c r="AE2678" s="69"/>
      <c r="AF2678" s="69"/>
      <c r="AG2678" s="69"/>
      <c r="AH2678" s="69"/>
      <c r="AI2678" s="69"/>
      <c r="AJ2678" s="69"/>
      <c r="AK2678" s="69"/>
      <c r="AL2678" s="69"/>
      <c r="AM2678" s="69"/>
      <c r="AN2678" s="69"/>
      <c r="AO2678" s="69"/>
      <c r="AP2678" s="69"/>
      <c r="AQ2678" s="69"/>
      <c r="AR2678" s="69"/>
      <c r="AS2678" s="69"/>
      <c r="AT2678" s="69"/>
      <c r="AU2678" s="69"/>
      <c r="AV2678" s="69"/>
      <c r="AW2678" s="69"/>
      <c r="AX2678" s="69"/>
      <c r="AY2678" s="69"/>
      <c r="AZ2678" s="69"/>
      <c r="BA2678" s="69"/>
      <c r="BB2678" s="69"/>
      <c r="BC2678" s="69"/>
      <c r="BD2678" s="69"/>
      <c r="BE2678" s="69"/>
      <c r="BF2678" s="69"/>
      <c r="BG2678" s="69"/>
      <c r="BH2678" s="69"/>
      <c r="BI2678" s="69"/>
      <c r="BJ2678" s="69"/>
      <c r="BK2678" s="69"/>
      <c r="BL2678" s="69"/>
      <c r="BM2678" s="69"/>
      <c r="BN2678" s="69"/>
      <c r="BO2678" s="69"/>
      <c r="BP2678" s="69"/>
      <c r="BQ2678" s="69"/>
      <c r="BR2678" s="69"/>
      <c r="BS2678" s="69"/>
      <c r="BT2678" s="69"/>
    </row>
    <row r="2679" spans="16:72" ht="12.75">
      <c r="P2679" s="69"/>
      <c r="Q2679" s="69"/>
      <c r="R2679" s="69"/>
      <c r="S2679" s="69"/>
      <c r="T2679" s="69"/>
      <c r="U2679" s="69"/>
      <c r="V2679" s="69"/>
      <c r="W2679" s="69"/>
      <c r="X2679" s="69"/>
      <c r="Y2679" s="69"/>
      <c r="Z2679" s="69"/>
      <c r="AA2679" s="69"/>
      <c r="AB2679" s="69"/>
      <c r="AC2679" s="69"/>
      <c r="AD2679" s="69"/>
      <c r="AE2679" s="69"/>
      <c r="AF2679" s="69"/>
      <c r="AG2679" s="69"/>
      <c r="AH2679" s="69"/>
      <c r="AI2679" s="69"/>
      <c r="AJ2679" s="69"/>
      <c r="AK2679" s="69"/>
      <c r="AL2679" s="69"/>
      <c r="AM2679" s="69"/>
      <c r="AN2679" s="69"/>
      <c r="AO2679" s="69"/>
      <c r="AP2679" s="69"/>
      <c r="AQ2679" s="69"/>
      <c r="AR2679" s="69"/>
      <c r="AS2679" s="69"/>
      <c r="AT2679" s="69"/>
      <c r="AU2679" s="69"/>
      <c r="AV2679" s="69"/>
      <c r="AW2679" s="69"/>
      <c r="AX2679" s="69"/>
      <c r="AY2679" s="69"/>
      <c r="AZ2679" s="69"/>
      <c r="BA2679" s="69"/>
      <c r="BB2679" s="69"/>
      <c r="BC2679" s="69"/>
      <c r="BD2679" s="69"/>
      <c r="BE2679" s="69"/>
      <c r="BF2679" s="69"/>
      <c r="BG2679" s="69"/>
      <c r="BH2679" s="69"/>
      <c r="BI2679" s="69"/>
      <c r="BJ2679" s="69"/>
      <c r="BK2679" s="69"/>
      <c r="BL2679" s="69"/>
      <c r="BM2679" s="69"/>
      <c r="BN2679" s="69"/>
      <c r="BO2679" s="69"/>
      <c r="BP2679" s="69"/>
      <c r="BQ2679" s="69"/>
      <c r="BR2679" s="69"/>
      <c r="BS2679" s="69"/>
      <c r="BT2679" s="69"/>
    </row>
    <row r="2680" spans="16:72" ht="12.75">
      <c r="P2680" s="69"/>
      <c r="Q2680" s="69"/>
      <c r="R2680" s="69"/>
      <c r="S2680" s="69"/>
      <c r="T2680" s="69"/>
      <c r="U2680" s="69"/>
      <c r="V2680" s="69"/>
      <c r="W2680" s="69"/>
      <c r="X2680" s="69"/>
      <c r="Y2680" s="69"/>
      <c r="Z2680" s="69"/>
      <c r="AA2680" s="69"/>
      <c r="AB2680" s="69"/>
      <c r="AC2680" s="69"/>
      <c r="AD2680" s="69"/>
      <c r="AE2680" s="69"/>
      <c r="AF2680" s="69"/>
      <c r="AG2680" s="69"/>
      <c r="AH2680" s="69"/>
      <c r="AI2680" s="69"/>
      <c r="AJ2680" s="69"/>
      <c r="AK2680" s="69"/>
      <c r="AL2680" s="69"/>
      <c r="AM2680" s="69"/>
      <c r="AN2680" s="69"/>
      <c r="AO2680" s="69"/>
      <c r="AP2680" s="69"/>
      <c r="AQ2680" s="69"/>
      <c r="AR2680" s="69"/>
      <c r="AS2680" s="69"/>
      <c r="AT2680" s="69"/>
      <c r="AU2680" s="69"/>
      <c r="AV2680" s="69"/>
      <c r="AW2680" s="69"/>
      <c r="AX2680" s="69"/>
      <c r="AY2680" s="69"/>
      <c r="AZ2680" s="69"/>
      <c r="BA2680" s="69"/>
      <c r="BB2680" s="69"/>
      <c r="BC2680" s="69"/>
      <c r="BD2680" s="69"/>
      <c r="BE2680" s="69"/>
      <c r="BF2680" s="69"/>
      <c r="BG2680" s="69"/>
      <c r="BH2680" s="69"/>
      <c r="BI2680" s="69"/>
      <c r="BJ2680" s="69"/>
      <c r="BK2680" s="69"/>
      <c r="BL2680" s="69"/>
      <c r="BM2680" s="69"/>
      <c r="BN2680" s="69"/>
      <c r="BO2680" s="69"/>
      <c r="BP2680" s="69"/>
      <c r="BQ2680" s="69"/>
      <c r="BR2680" s="69"/>
      <c r="BS2680" s="69"/>
      <c r="BT2680" s="69"/>
    </row>
    <row r="2681" spans="16:72" ht="12.75">
      <c r="P2681" s="69"/>
      <c r="Q2681" s="69"/>
      <c r="R2681" s="69"/>
      <c r="S2681" s="69"/>
      <c r="T2681" s="69"/>
      <c r="U2681" s="69"/>
      <c r="V2681" s="69"/>
      <c r="W2681" s="69"/>
      <c r="X2681" s="69"/>
      <c r="Y2681" s="69"/>
      <c r="Z2681" s="69"/>
      <c r="AA2681" s="69"/>
      <c r="AB2681" s="69"/>
      <c r="AC2681" s="69"/>
      <c r="AD2681" s="69"/>
      <c r="AE2681" s="69"/>
      <c r="AF2681" s="69"/>
      <c r="AG2681" s="69"/>
      <c r="AH2681" s="69"/>
      <c r="AI2681" s="69"/>
      <c r="AJ2681" s="69"/>
      <c r="AK2681" s="69"/>
      <c r="AL2681" s="69"/>
      <c r="AM2681" s="69"/>
      <c r="AN2681" s="69"/>
      <c r="AO2681" s="69"/>
      <c r="AP2681" s="69"/>
      <c r="AQ2681" s="69"/>
      <c r="AR2681" s="69"/>
      <c r="AS2681" s="69"/>
      <c r="AT2681" s="69"/>
      <c r="AU2681" s="69"/>
      <c r="AV2681" s="69"/>
      <c r="AW2681" s="69"/>
      <c r="AX2681" s="69"/>
      <c r="AY2681" s="69"/>
      <c r="AZ2681" s="69"/>
      <c r="BA2681" s="69"/>
      <c r="BB2681" s="69"/>
      <c r="BC2681" s="69"/>
      <c r="BD2681" s="69"/>
      <c r="BE2681" s="69"/>
      <c r="BF2681" s="69"/>
      <c r="BG2681" s="69"/>
      <c r="BH2681" s="69"/>
      <c r="BI2681" s="69"/>
      <c r="BJ2681" s="69"/>
      <c r="BK2681" s="69"/>
      <c r="BL2681" s="69"/>
      <c r="BM2681" s="69"/>
      <c r="BN2681" s="69"/>
      <c r="BO2681" s="69"/>
      <c r="BP2681" s="69"/>
      <c r="BQ2681" s="69"/>
      <c r="BR2681" s="69"/>
      <c r="BS2681" s="69"/>
      <c r="BT2681" s="69"/>
    </row>
    <row r="2682" spans="16:72" ht="12.75">
      <c r="P2682" s="69"/>
      <c r="Q2682" s="69"/>
      <c r="R2682" s="69"/>
      <c r="S2682" s="69"/>
      <c r="T2682" s="69"/>
      <c r="U2682" s="69"/>
      <c r="V2682" s="69"/>
      <c r="W2682" s="69"/>
      <c r="X2682" s="69"/>
      <c r="Y2682" s="69"/>
      <c r="Z2682" s="69"/>
      <c r="AA2682" s="69"/>
      <c r="AB2682" s="69"/>
      <c r="AC2682" s="69"/>
      <c r="AD2682" s="69"/>
      <c r="AE2682" s="69"/>
      <c r="AF2682" s="69"/>
      <c r="AG2682" s="69"/>
      <c r="AH2682" s="69"/>
      <c r="AI2682" s="69"/>
      <c r="AJ2682" s="69"/>
      <c r="AK2682" s="69"/>
      <c r="AL2682" s="69"/>
      <c r="AM2682" s="69"/>
      <c r="AN2682" s="69"/>
      <c r="AO2682" s="69"/>
      <c r="AP2682" s="69"/>
      <c r="AQ2682" s="69"/>
      <c r="AR2682" s="69"/>
      <c r="AS2682" s="69"/>
      <c r="AT2682" s="69"/>
      <c r="AU2682" s="69"/>
      <c r="AV2682" s="69"/>
      <c r="AW2682" s="69"/>
      <c r="AX2682" s="69"/>
      <c r="AY2682" s="69"/>
      <c r="AZ2682" s="69"/>
      <c r="BA2682" s="69"/>
      <c r="BB2682" s="69"/>
      <c r="BC2682" s="69"/>
      <c r="BD2682" s="69"/>
      <c r="BE2682" s="69"/>
      <c r="BF2682" s="69"/>
      <c r="BG2682" s="69"/>
      <c r="BH2682" s="69"/>
      <c r="BI2682" s="69"/>
      <c r="BJ2682" s="69"/>
      <c r="BK2682" s="69"/>
      <c r="BL2682" s="69"/>
      <c r="BM2682" s="69"/>
      <c r="BN2682" s="69"/>
      <c r="BO2682" s="69"/>
      <c r="BP2682" s="69"/>
      <c r="BQ2682" s="69"/>
      <c r="BR2682" s="69"/>
      <c r="BS2682" s="69"/>
      <c r="BT2682" s="69"/>
    </row>
    <row r="2683" spans="16:72" ht="12.75">
      <c r="P2683" s="69"/>
      <c r="Q2683" s="69"/>
      <c r="R2683" s="69"/>
      <c r="S2683" s="69"/>
      <c r="T2683" s="69"/>
      <c r="U2683" s="69"/>
      <c r="V2683" s="69"/>
      <c r="W2683" s="69"/>
      <c r="X2683" s="69"/>
      <c r="Y2683" s="69"/>
      <c r="Z2683" s="69"/>
      <c r="AA2683" s="69"/>
      <c r="AB2683" s="69"/>
      <c r="AC2683" s="69"/>
      <c r="AD2683" s="69"/>
      <c r="AE2683" s="69"/>
      <c r="AF2683" s="69"/>
      <c r="AG2683" s="69"/>
      <c r="AH2683" s="69"/>
      <c r="AI2683" s="69"/>
      <c r="AJ2683" s="69"/>
      <c r="AK2683" s="69"/>
      <c r="AL2683" s="69"/>
      <c r="AM2683" s="69"/>
      <c r="AN2683" s="69"/>
      <c r="AO2683" s="69"/>
      <c r="AP2683" s="69"/>
      <c r="AQ2683" s="69"/>
      <c r="AR2683" s="69"/>
      <c r="AS2683" s="69"/>
      <c r="AT2683" s="69"/>
      <c r="AU2683" s="69"/>
      <c r="AV2683" s="69"/>
      <c r="AW2683" s="69"/>
      <c r="AX2683" s="69"/>
      <c r="AY2683" s="69"/>
      <c r="AZ2683" s="69"/>
      <c r="BA2683" s="69"/>
      <c r="BB2683" s="69"/>
      <c r="BC2683" s="69"/>
      <c r="BD2683" s="69"/>
      <c r="BE2683" s="69"/>
      <c r="BF2683" s="69"/>
      <c r="BG2683" s="69"/>
      <c r="BH2683" s="69"/>
      <c r="BI2683" s="69"/>
      <c r="BJ2683" s="69"/>
      <c r="BK2683" s="69"/>
      <c r="BL2683" s="69"/>
      <c r="BM2683" s="69"/>
      <c r="BN2683" s="69"/>
      <c r="BO2683" s="69"/>
      <c r="BP2683" s="69"/>
      <c r="BQ2683" s="69"/>
      <c r="BR2683" s="69"/>
      <c r="BS2683" s="69"/>
      <c r="BT2683" s="69"/>
    </row>
    <row r="2684" spans="16:72" ht="12.75">
      <c r="P2684" s="69"/>
      <c r="Q2684" s="69"/>
      <c r="R2684" s="69"/>
      <c r="S2684" s="69"/>
      <c r="T2684" s="69"/>
      <c r="U2684" s="69"/>
      <c r="V2684" s="69"/>
      <c r="W2684" s="69"/>
      <c r="X2684" s="69"/>
      <c r="Y2684" s="69"/>
      <c r="Z2684" s="69"/>
      <c r="AA2684" s="69"/>
      <c r="AB2684" s="69"/>
      <c r="AC2684" s="69"/>
      <c r="AD2684" s="69"/>
      <c r="AE2684" s="69"/>
      <c r="AF2684" s="69"/>
      <c r="AG2684" s="69"/>
      <c r="AH2684" s="69"/>
      <c r="AI2684" s="69"/>
      <c r="AJ2684" s="69"/>
      <c r="AK2684" s="69"/>
      <c r="AL2684" s="69"/>
      <c r="AM2684" s="69"/>
      <c r="AN2684" s="69"/>
      <c r="AO2684" s="69"/>
      <c r="AP2684" s="69"/>
      <c r="AQ2684" s="69"/>
      <c r="AR2684" s="69"/>
      <c r="AS2684" s="69"/>
      <c r="AT2684" s="69"/>
      <c r="AU2684" s="69"/>
      <c r="AV2684" s="69"/>
      <c r="AW2684" s="69"/>
      <c r="AX2684" s="69"/>
      <c r="AY2684" s="69"/>
      <c r="AZ2684" s="69"/>
      <c r="BA2684" s="69"/>
      <c r="BB2684" s="69"/>
      <c r="BC2684" s="69"/>
      <c r="BD2684" s="69"/>
      <c r="BE2684" s="69"/>
      <c r="BF2684" s="69"/>
      <c r="BG2684" s="69"/>
      <c r="BH2684" s="69"/>
      <c r="BI2684" s="69"/>
      <c r="BJ2684" s="69"/>
      <c r="BK2684" s="69"/>
      <c r="BL2684" s="69"/>
      <c r="BM2684" s="69"/>
      <c r="BN2684" s="69"/>
      <c r="BO2684" s="69"/>
      <c r="BP2684" s="69"/>
      <c r="BQ2684" s="69"/>
      <c r="BR2684" s="69"/>
      <c r="BS2684" s="69"/>
      <c r="BT2684" s="69"/>
    </row>
    <row r="2685" spans="16:72" ht="12.75">
      <c r="P2685" s="69"/>
      <c r="Q2685" s="69"/>
      <c r="R2685" s="69"/>
      <c r="S2685" s="69"/>
      <c r="T2685" s="69"/>
      <c r="U2685" s="69"/>
      <c r="V2685" s="69"/>
      <c r="W2685" s="69"/>
      <c r="X2685" s="69"/>
      <c r="Y2685" s="69"/>
      <c r="Z2685" s="69"/>
      <c r="AA2685" s="69"/>
      <c r="AB2685" s="69"/>
      <c r="AC2685" s="69"/>
      <c r="AD2685" s="69"/>
      <c r="AE2685" s="69"/>
      <c r="AF2685" s="69"/>
      <c r="AG2685" s="69"/>
      <c r="AH2685" s="69"/>
      <c r="AI2685" s="69"/>
      <c r="AJ2685" s="69"/>
      <c r="AK2685" s="69"/>
      <c r="AL2685" s="69"/>
      <c r="AM2685" s="69"/>
      <c r="AN2685" s="69"/>
      <c r="AO2685" s="69"/>
      <c r="AP2685" s="69"/>
      <c r="AQ2685" s="69"/>
      <c r="AR2685" s="69"/>
      <c r="AS2685" s="69"/>
      <c r="AT2685" s="69"/>
      <c r="AU2685" s="69"/>
      <c r="AV2685" s="69"/>
      <c r="AW2685" s="69"/>
      <c r="AX2685" s="69"/>
      <c r="AY2685" s="69"/>
      <c r="AZ2685" s="69"/>
      <c r="BA2685" s="69"/>
      <c r="BB2685" s="69"/>
      <c r="BC2685" s="69"/>
      <c r="BD2685" s="69"/>
      <c r="BE2685" s="69"/>
      <c r="BF2685" s="69"/>
      <c r="BG2685" s="69"/>
      <c r="BH2685" s="69"/>
      <c r="BI2685" s="69"/>
      <c r="BJ2685" s="69"/>
      <c r="BK2685" s="69"/>
      <c r="BL2685" s="69"/>
      <c r="BM2685" s="69"/>
      <c r="BN2685" s="69"/>
      <c r="BO2685" s="69"/>
      <c r="BP2685" s="69"/>
      <c r="BQ2685" s="69"/>
      <c r="BR2685" s="69"/>
      <c r="BS2685" s="69"/>
      <c r="BT2685" s="69"/>
    </row>
    <row r="2686" spans="16:72" ht="12.75">
      <c r="P2686" s="69"/>
      <c r="Q2686" s="69"/>
      <c r="R2686" s="69"/>
      <c r="S2686" s="69"/>
      <c r="T2686" s="69"/>
      <c r="U2686" s="69"/>
      <c r="V2686" s="69"/>
      <c r="W2686" s="69"/>
      <c r="X2686" s="69"/>
      <c r="Y2686" s="69"/>
      <c r="Z2686" s="69"/>
      <c r="AA2686" s="69"/>
      <c r="AB2686" s="69"/>
      <c r="AC2686" s="69"/>
      <c r="AD2686" s="69"/>
      <c r="AE2686" s="69"/>
      <c r="AF2686" s="69"/>
      <c r="AG2686" s="69"/>
      <c r="AH2686" s="69"/>
      <c r="AI2686" s="69"/>
      <c r="AJ2686" s="69"/>
      <c r="AK2686" s="69"/>
      <c r="AL2686" s="69"/>
      <c r="AM2686" s="69"/>
      <c r="AN2686" s="69"/>
      <c r="AO2686" s="69"/>
      <c r="AP2686" s="69"/>
      <c r="AQ2686" s="69"/>
      <c r="AR2686" s="69"/>
      <c r="AS2686" s="69"/>
      <c r="AT2686" s="69"/>
      <c r="AU2686" s="69"/>
      <c r="AV2686" s="69"/>
      <c r="AW2686" s="69"/>
      <c r="AX2686" s="69"/>
      <c r="AY2686" s="69"/>
      <c r="AZ2686" s="69"/>
      <c r="BA2686" s="69"/>
      <c r="BB2686" s="69"/>
      <c r="BC2686" s="69"/>
      <c r="BD2686" s="69"/>
      <c r="BE2686" s="69"/>
      <c r="BF2686" s="69"/>
      <c r="BG2686" s="69"/>
      <c r="BH2686" s="69"/>
      <c r="BI2686" s="69"/>
      <c r="BJ2686" s="69"/>
      <c r="BK2686" s="69"/>
      <c r="BL2686" s="69"/>
      <c r="BM2686" s="69"/>
      <c r="BN2686" s="69"/>
      <c r="BO2686" s="69"/>
      <c r="BP2686" s="69"/>
      <c r="BQ2686" s="69"/>
      <c r="BR2686" s="69"/>
      <c r="BS2686" s="69"/>
      <c r="BT2686" s="69"/>
    </row>
    <row r="2687" spans="16:72" ht="12.75">
      <c r="P2687" s="69"/>
      <c r="Q2687" s="69"/>
      <c r="R2687" s="69"/>
      <c r="S2687" s="69"/>
      <c r="T2687" s="69"/>
      <c r="U2687" s="69"/>
      <c r="V2687" s="69"/>
      <c r="W2687" s="69"/>
      <c r="X2687" s="69"/>
      <c r="Y2687" s="69"/>
      <c r="Z2687" s="69"/>
      <c r="AA2687" s="69"/>
      <c r="AB2687" s="69"/>
      <c r="AC2687" s="69"/>
      <c r="AD2687" s="69"/>
      <c r="AE2687" s="69"/>
      <c r="AF2687" s="69"/>
      <c r="AG2687" s="69"/>
      <c r="AH2687" s="69"/>
      <c r="AI2687" s="69"/>
      <c r="AJ2687" s="69"/>
      <c r="AK2687" s="69"/>
      <c r="AL2687" s="69"/>
      <c r="AM2687" s="69"/>
      <c r="AN2687" s="69"/>
      <c r="AO2687" s="69"/>
      <c r="AP2687" s="69"/>
      <c r="AQ2687" s="69"/>
      <c r="AR2687" s="69"/>
      <c r="AS2687" s="69"/>
      <c r="AT2687" s="69"/>
      <c r="AU2687" s="69"/>
      <c r="AV2687" s="69"/>
      <c r="AW2687" s="69"/>
      <c r="AX2687" s="69"/>
      <c r="AY2687" s="69"/>
      <c r="AZ2687" s="69"/>
      <c r="BA2687" s="69"/>
      <c r="BB2687" s="69"/>
      <c r="BC2687" s="69"/>
      <c r="BD2687" s="69"/>
      <c r="BE2687" s="69"/>
      <c r="BF2687" s="69"/>
      <c r="BG2687" s="69"/>
      <c r="BH2687" s="69"/>
      <c r="BI2687" s="69"/>
      <c r="BJ2687" s="69"/>
      <c r="BK2687" s="69"/>
      <c r="BL2687" s="69"/>
      <c r="BM2687" s="69"/>
      <c r="BN2687" s="69"/>
      <c r="BO2687" s="69"/>
      <c r="BP2687" s="69"/>
      <c r="BQ2687" s="69"/>
      <c r="BR2687" s="69"/>
      <c r="BS2687" s="69"/>
      <c r="BT2687" s="69"/>
    </row>
    <row r="2688" spans="16:72" ht="12.75">
      <c r="P2688" s="69"/>
      <c r="Q2688" s="69"/>
      <c r="R2688" s="69"/>
      <c r="S2688" s="69"/>
      <c r="T2688" s="69"/>
      <c r="U2688" s="69"/>
      <c r="V2688" s="69"/>
      <c r="W2688" s="69"/>
      <c r="X2688" s="69"/>
      <c r="Y2688" s="69"/>
      <c r="Z2688" s="69"/>
      <c r="AA2688" s="69"/>
      <c r="AB2688" s="69"/>
      <c r="AC2688" s="69"/>
      <c r="AD2688" s="69"/>
      <c r="AE2688" s="69"/>
      <c r="AF2688" s="69"/>
      <c r="AG2688" s="69"/>
      <c r="AH2688" s="69"/>
      <c r="AI2688" s="69"/>
      <c r="AJ2688" s="69"/>
      <c r="AK2688" s="69"/>
      <c r="AL2688" s="69"/>
      <c r="AM2688" s="69"/>
      <c r="AN2688" s="69"/>
      <c r="AO2688" s="69"/>
      <c r="AP2688" s="69"/>
      <c r="AQ2688" s="69"/>
      <c r="AR2688" s="69"/>
      <c r="AS2688" s="69"/>
      <c r="AT2688" s="69"/>
      <c r="AU2688" s="69"/>
      <c r="AV2688" s="69"/>
      <c r="AW2688" s="69"/>
      <c r="AX2688" s="69"/>
      <c r="AY2688" s="69"/>
      <c r="AZ2688" s="69"/>
      <c r="BA2688" s="69"/>
      <c r="BB2688" s="69"/>
      <c r="BC2688" s="69"/>
      <c r="BD2688" s="69"/>
      <c r="BE2688" s="69"/>
      <c r="BF2688" s="69"/>
      <c r="BG2688" s="69"/>
      <c r="BH2688" s="69"/>
      <c r="BI2688" s="69"/>
      <c r="BJ2688" s="69"/>
      <c r="BK2688" s="69"/>
      <c r="BL2688" s="69"/>
      <c r="BM2688" s="69"/>
      <c r="BN2688" s="69"/>
      <c r="BO2688" s="69"/>
      <c r="BP2688" s="69"/>
      <c r="BQ2688" s="69"/>
      <c r="BR2688" s="69"/>
      <c r="BS2688" s="69"/>
      <c r="BT2688" s="69"/>
    </row>
    <row r="2689" spans="16:72" ht="12.75">
      <c r="P2689" s="69"/>
      <c r="Q2689" s="69"/>
      <c r="R2689" s="69"/>
      <c r="S2689" s="69"/>
      <c r="T2689" s="69"/>
      <c r="U2689" s="69"/>
      <c r="V2689" s="69"/>
      <c r="W2689" s="69"/>
      <c r="X2689" s="69"/>
      <c r="Y2689" s="69"/>
      <c r="Z2689" s="69"/>
      <c r="AA2689" s="69"/>
      <c r="AB2689" s="69"/>
      <c r="AC2689" s="69"/>
      <c r="AD2689" s="69"/>
      <c r="AE2689" s="69"/>
      <c r="AF2689" s="69"/>
      <c r="AG2689" s="69"/>
      <c r="AH2689" s="69"/>
      <c r="AI2689" s="69"/>
      <c r="AJ2689" s="69"/>
      <c r="AK2689" s="69"/>
      <c r="AL2689" s="69"/>
      <c r="AM2689" s="69"/>
      <c r="AN2689" s="69"/>
      <c r="AO2689" s="69"/>
      <c r="AP2689" s="69"/>
      <c r="AQ2689" s="69"/>
      <c r="AR2689" s="69"/>
      <c r="AS2689" s="69"/>
      <c r="AT2689" s="69"/>
      <c r="AU2689" s="69"/>
      <c r="AV2689" s="69"/>
      <c r="AW2689" s="69"/>
      <c r="AX2689" s="69"/>
      <c r="AY2689" s="69"/>
      <c r="AZ2689" s="69"/>
      <c r="BA2689" s="69"/>
      <c r="BB2689" s="69"/>
      <c r="BC2689" s="69"/>
      <c r="BD2689" s="69"/>
      <c r="BE2689" s="69"/>
      <c r="BF2689" s="69"/>
      <c r="BG2689" s="69"/>
      <c r="BH2689" s="69"/>
      <c r="BI2689" s="69"/>
      <c r="BJ2689" s="69"/>
      <c r="BK2689" s="69"/>
      <c r="BL2689" s="69"/>
      <c r="BM2689" s="69"/>
      <c r="BN2689" s="69"/>
      <c r="BO2689" s="69"/>
      <c r="BP2689" s="69"/>
      <c r="BQ2689" s="69"/>
      <c r="BR2689" s="69"/>
      <c r="BS2689" s="69"/>
      <c r="BT2689" s="69"/>
    </row>
    <row r="2690" spans="16:72" ht="12.75">
      <c r="P2690" s="69"/>
      <c r="Q2690" s="69"/>
      <c r="R2690" s="69"/>
      <c r="S2690" s="69"/>
      <c r="T2690" s="69"/>
      <c r="U2690" s="69"/>
      <c r="V2690" s="69"/>
      <c r="W2690" s="69"/>
      <c r="X2690" s="69"/>
      <c r="Y2690" s="69"/>
      <c r="Z2690" s="69"/>
      <c r="AA2690" s="69"/>
      <c r="AB2690" s="69"/>
      <c r="AC2690" s="69"/>
      <c r="AD2690" s="69"/>
      <c r="AE2690" s="69"/>
      <c r="AF2690" s="69"/>
      <c r="AG2690" s="69"/>
      <c r="AH2690" s="69"/>
      <c r="AI2690" s="69"/>
      <c r="AJ2690" s="69"/>
      <c r="AK2690" s="69"/>
      <c r="AL2690" s="69"/>
      <c r="AM2690" s="69"/>
      <c r="AN2690" s="69"/>
      <c r="AO2690" s="69"/>
      <c r="AP2690" s="69"/>
      <c r="AQ2690" s="69"/>
      <c r="AR2690" s="69"/>
      <c r="AS2690" s="69"/>
      <c r="AT2690" s="69"/>
      <c r="AU2690" s="69"/>
      <c r="AV2690" s="69"/>
      <c r="AW2690" s="69"/>
      <c r="AX2690" s="69"/>
      <c r="AY2690" s="69"/>
      <c r="AZ2690" s="69"/>
      <c r="BA2690" s="69"/>
      <c r="BB2690" s="69"/>
      <c r="BC2690" s="69"/>
      <c r="BD2690" s="69"/>
      <c r="BE2690" s="69"/>
      <c r="BF2690" s="69"/>
      <c r="BG2690" s="69"/>
      <c r="BH2690" s="69"/>
      <c r="BI2690" s="69"/>
      <c r="BJ2690" s="69"/>
      <c r="BK2690" s="69"/>
      <c r="BL2690" s="69"/>
      <c r="BM2690" s="69"/>
      <c r="BN2690" s="69"/>
      <c r="BO2690" s="69"/>
      <c r="BP2690" s="69"/>
      <c r="BQ2690" s="69"/>
      <c r="BR2690" s="69"/>
      <c r="BS2690" s="69"/>
      <c r="BT2690" s="69"/>
    </row>
    <row r="2691" spans="16:72" ht="12.75">
      <c r="P2691" s="69"/>
      <c r="Q2691" s="69"/>
      <c r="R2691" s="69"/>
      <c r="S2691" s="69"/>
      <c r="T2691" s="69"/>
      <c r="U2691" s="69"/>
      <c r="V2691" s="69"/>
      <c r="W2691" s="69"/>
      <c r="X2691" s="69"/>
      <c r="Y2691" s="69"/>
      <c r="Z2691" s="69"/>
      <c r="AA2691" s="69"/>
      <c r="AB2691" s="69"/>
      <c r="AC2691" s="69"/>
      <c r="AD2691" s="69"/>
      <c r="AE2691" s="69"/>
      <c r="AF2691" s="69"/>
      <c r="AG2691" s="69"/>
      <c r="AH2691" s="69"/>
      <c r="AI2691" s="69"/>
      <c r="AJ2691" s="69"/>
      <c r="AK2691" s="69"/>
      <c r="AL2691" s="69"/>
      <c r="AM2691" s="69"/>
      <c r="AN2691" s="69"/>
      <c r="AO2691" s="69"/>
      <c r="AP2691" s="69"/>
      <c r="AQ2691" s="69"/>
      <c r="AR2691" s="69"/>
      <c r="AS2691" s="69"/>
      <c r="AT2691" s="69"/>
      <c r="AU2691" s="69"/>
      <c r="AV2691" s="69"/>
      <c r="AW2691" s="69"/>
      <c r="AX2691" s="69"/>
      <c r="AY2691" s="69"/>
      <c r="AZ2691" s="69"/>
      <c r="BA2691" s="69"/>
      <c r="BB2691" s="69"/>
      <c r="BC2691" s="69"/>
      <c r="BD2691" s="69"/>
      <c r="BE2691" s="69"/>
      <c r="BF2691" s="69"/>
      <c r="BG2691" s="69"/>
      <c r="BH2691" s="69"/>
      <c r="BI2691" s="69"/>
      <c r="BJ2691" s="69"/>
      <c r="BK2691" s="69"/>
      <c r="BL2691" s="69"/>
      <c r="BM2691" s="69"/>
      <c r="BN2691" s="69"/>
      <c r="BO2691" s="69"/>
      <c r="BP2691" s="69"/>
      <c r="BQ2691" s="69"/>
      <c r="BR2691" s="69"/>
      <c r="BS2691" s="69"/>
      <c r="BT2691" s="69"/>
    </row>
    <row r="2692" spans="16:72" ht="12.75">
      <c r="P2692" s="69"/>
      <c r="Q2692" s="69"/>
      <c r="R2692" s="69"/>
      <c r="S2692" s="69"/>
      <c r="T2692" s="69"/>
      <c r="U2692" s="69"/>
      <c r="V2692" s="69"/>
      <c r="W2692" s="69"/>
      <c r="X2692" s="69"/>
      <c r="Y2692" s="69"/>
      <c r="Z2692" s="69"/>
      <c r="AA2692" s="69"/>
      <c r="AB2692" s="69"/>
      <c r="AC2692" s="69"/>
      <c r="AD2692" s="69"/>
      <c r="AE2692" s="69"/>
      <c r="AF2692" s="69"/>
      <c r="AG2692" s="69"/>
      <c r="AH2692" s="69"/>
      <c r="AI2692" s="69"/>
      <c r="AJ2692" s="69"/>
      <c r="AK2692" s="69"/>
      <c r="AL2692" s="69"/>
      <c r="AM2692" s="69"/>
      <c r="AN2692" s="69"/>
      <c r="AO2692" s="69"/>
      <c r="AP2692" s="69"/>
      <c r="AQ2692" s="69"/>
      <c r="AR2692" s="69"/>
      <c r="AS2692" s="69"/>
      <c r="AT2692" s="69"/>
      <c r="AU2692" s="69"/>
      <c r="AV2692" s="69"/>
      <c r="AW2692" s="69"/>
      <c r="AX2692" s="69"/>
      <c r="AY2692" s="69"/>
      <c r="AZ2692" s="69"/>
      <c r="BA2692" s="69"/>
      <c r="BB2692" s="69"/>
      <c r="BC2692" s="69"/>
      <c r="BD2692" s="69"/>
      <c r="BE2692" s="69"/>
      <c r="BF2692" s="69"/>
      <c r="BG2692" s="69"/>
      <c r="BH2692" s="69"/>
      <c r="BI2692" s="69"/>
      <c r="BJ2692" s="69"/>
      <c r="BK2692" s="69"/>
      <c r="BL2692" s="69"/>
      <c r="BM2692" s="69"/>
      <c r="BN2692" s="69"/>
      <c r="BO2692" s="69"/>
      <c r="BP2692" s="69"/>
      <c r="BQ2692" s="69"/>
      <c r="BR2692" s="69"/>
      <c r="BS2692" s="69"/>
      <c r="BT2692" s="69"/>
    </row>
    <row r="2693" spans="16:72" ht="12.75">
      <c r="P2693" s="69"/>
      <c r="Q2693" s="69"/>
      <c r="R2693" s="69"/>
      <c r="S2693" s="69"/>
      <c r="T2693" s="69"/>
      <c r="U2693" s="69"/>
      <c r="V2693" s="69"/>
      <c r="W2693" s="69"/>
      <c r="X2693" s="69"/>
      <c r="Y2693" s="69"/>
      <c r="Z2693" s="69"/>
      <c r="AA2693" s="69"/>
      <c r="AB2693" s="69"/>
      <c r="AC2693" s="69"/>
      <c r="AD2693" s="69"/>
      <c r="AE2693" s="69"/>
      <c r="AF2693" s="69"/>
      <c r="AG2693" s="69"/>
      <c r="AH2693" s="69"/>
      <c r="AI2693" s="69"/>
      <c r="AJ2693" s="69"/>
      <c r="AK2693" s="69"/>
      <c r="AL2693" s="69"/>
      <c r="AM2693" s="69"/>
      <c r="AN2693" s="69"/>
      <c r="AO2693" s="69"/>
      <c r="AP2693" s="69"/>
      <c r="AQ2693" s="69"/>
      <c r="AR2693" s="69"/>
      <c r="AS2693" s="69"/>
      <c r="AT2693" s="69"/>
      <c r="AU2693" s="69"/>
      <c r="AV2693" s="69"/>
      <c r="AW2693" s="69"/>
      <c r="AX2693" s="69"/>
      <c r="AY2693" s="69"/>
      <c r="AZ2693" s="69"/>
      <c r="BA2693" s="69"/>
      <c r="BB2693" s="69"/>
      <c r="BC2693" s="69"/>
      <c r="BD2693" s="69"/>
      <c r="BE2693" s="69"/>
      <c r="BF2693" s="69"/>
      <c r="BG2693" s="69"/>
      <c r="BH2693" s="69"/>
      <c r="BI2693" s="69"/>
      <c r="BJ2693" s="69"/>
      <c r="BK2693" s="69"/>
      <c r="BL2693" s="69"/>
      <c r="BM2693" s="69"/>
      <c r="BN2693" s="69"/>
      <c r="BO2693" s="69"/>
      <c r="BP2693" s="69"/>
      <c r="BQ2693" s="69"/>
      <c r="BR2693" s="69"/>
      <c r="BS2693" s="69"/>
      <c r="BT2693" s="69"/>
    </row>
    <row r="2694" spans="16:72" ht="12.75">
      <c r="P2694" s="69"/>
      <c r="Q2694" s="69"/>
      <c r="R2694" s="69"/>
      <c r="S2694" s="69"/>
      <c r="T2694" s="69"/>
      <c r="U2694" s="69"/>
      <c r="V2694" s="69"/>
      <c r="W2694" s="69"/>
      <c r="X2694" s="69"/>
      <c r="Y2694" s="69"/>
      <c r="Z2694" s="69"/>
      <c r="AA2694" s="69"/>
      <c r="AB2694" s="69"/>
      <c r="AC2694" s="69"/>
      <c r="AD2694" s="69"/>
      <c r="AE2694" s="69"/>
      <c r="AF2694" s="69"/>
      <c r="AG2694" s="69"/>
      <c r="AH2694" s="69"/>
      <c r="AI2694" s="69"/>
      <c r="AJ2694" s="69"/>
      <c r="AK2694" s="69"/>
      <c r="AL2694" s="69"/>
      <c r="AM2694" s="69"/>
      <c r="AN2694" s="69"/>
      <c r="AO2694" s="69"/>
      <c r="AP2694" s="69"/>
      <c r="AQ2694" s="69"/>
      <c r="AR2694" s="69"/>
      <c r="AS2694" s="69"/>
      <c r="AT2694" s="69"/>
      <c r="AU2694" s="69"/>
      <c r="AV2694" s="69"/>
      <c r="AW2694" s="69"/>
      <c r="AX2694" s="69"/>
      <c r="AY2694" s="69"/>
      <c r="AZ2694" s="69"/>
      <c r="BA2694" s="69"/>
      <c r="BB2694" s="69"/>
      <c r="BC2694" s="69"/>
      <c r="BD2694" s="69"/>
      <c r="BE2694" s="69"/>
      <c r="BF2694" s="69"/>
      <c r="BG2694" s="69"/>
      <c r="BH2694" s="69"/>
      <c r="BI2694" s="69"/>
      <c r="BJ2694" s="69"/>
      <c r="BK2694" s="69"/>
      <c r="BL2694" s="69"/>
      <c r="BM2694" s="69"/>
      <c r="BN2694" s="69"/>
      <c r="BO2694" s="69"/>
      <c r="BP2694" s="69"/>
      <c r="BQ2694" s="69"/>
      <c r="BR2694" s="69"/>
      <c r="BS2694" s="69"/>
      <c r="BT2694" s="69"/>
    </row>
    <row r="2695" spans="16:72" ht="12.75">
      <c r="P2695" s="69"/>
      <c r="Q2695" s="69"/>
      <c r="R2695" s="69"/>
      <c r="S2695" s="69"/>
      <c r="T2695" s="69"/>
      <c r="U2695" s="69"/>
      <c r="V2695" s="69"/>
      <c r="W2695" s="69"/>
      <c r="X2695" s="69"/>
      <c r="Y2695" s="69"/>
      <c r="Z2695" s="69"/>
      <c r="AA2695" s="69"/>
      <c r="AB2695" s="69"/>
      <c r="AC2695" s="69"/>
      <c r="AD2695" s="69"/>
      <c r="AE2695" s="69"/>
      <c r="AF2695" s="69"/>
      <c r="AG2695" s="69"/>
      <c r="AH2695" s="69"/>
      <c r="AI2695" s="69"/>
      <c r="AJ2695" s="69"/>
      <c r="AK2695" s="69"/>
      <c r="AL2695" s="69"/>
      <c r="AM2695" s="69"/>
      <c r="AN2695" s="69"/>
      <c r="AO2695" s="69"/>
      <c r="AP2695" s="69"/>
      <c r="AQ2695" s="69"/>
      <c r="AR2695" s="69"/>
      <c r="AS2695" s="69"/>
      <c r="AT2695" s="69"/>
      <c r="AU2695" s="69"/>
      <c r="AV2695" s="69"/>
      <c r="AW2695" s="69"/>
      <c r="AX2695" s="69"/>
      <c r="AY2695" s="69"/>
      <c r="AZ2695" s="69"/>
      <c r="BA2695" s="69"/>
      <c r="BB2695" s="69"/>
      <c r="BC2695" s="69"/>
      <c r="BD2695" s="69"/>
      <c r="BE2695" s="69"/>
      <c r="BF2695" s="69"/>
      <c r="BG2695" s="69"/>
      <c r="BH2695" s="69"/>
      <c r="BI2695" s="69"/>
      <c r="BJ2695" s="69"/>
      <c r="BK2695" s="69"/>
      <c r="BL2695" s="69"/>
      <c r="BM2695" s="69"/>
      <c r="BN2695" s="69"/>
      <c r="BO2695" s="69"/>
      <c r="BP2695" s="69"/>
      <c r="BQ2695" s="69"/>
      <c r="BR2695" s="69"/>
      <c r="BS2695" s="69"/>
      <c r="BT2695" s="69"/>
    </row>
    <row r="2696" spans="16:72" ht="12.75">
      <c r="P2696" s="69"/>
      <c r="Q2696" s="69"/>
      <c r="R2696" s="69"/>
      <c r="S2696" s="69"/>
      <c r="T2696" s="69"/>
      <c r="U2696" s="69"/>
      <c r="V2696" s="69"/>
      <c r="W2696" s="69"/>
      <c r="X2696" s="69"/>
      <c r="Y2696" s="69"/>
      <c r="Z2696" s="69"/>
      <c r="AA2696" s="69"/>
      <c r="AB2696" s="69"/>
      <c r="AC2696" s="69"/>
      <c r="AD2696" s="69"/>
      <c r="AE2696" s="69"/>
      <c r="AF2696" s="69"/>
      <c r="AG2696" s="69"/>
      <c r="AH2696" s="69"/>
      <c r="AI2696" s="69"/>
      <c r="AJ2696" s="69"/>
      <c r="AK2696" s="69"/>
      <c r="AL2696" s="69"/>
      <c r="AM2696" s="69"/>
      <c r="AN2696" s="69"/>
      <c r="AO2696" s="69"/>
      <c r="AP2696" s="69"/>
      <c r="AQ2696" s="69"/>
      <c r="AR2696" s="69"/>
      <c r="AS2696" s="69"/>
      <c r="AT2696" s="69"/>
      <c r="AU2696" s="69"/>
      <c r="AV2696" s="69"/>
      <c r="AW2696" s="69"/>
      <c r="AX2696" s="69"/>
      <c r="AY2696" s="69"/>
      <c r="AZ2696" s="69"/>
      <c r="BA2696" s="69"/>
      <c r="BB2696" s="69"/>
      <c r="BC2696" s="69"/>
      <c r="BD2696" s="69"/>
      <c r="BE2696" s="69"/>
      <c r="BF2696" s="69"/>
      <c r="BG2696" s="69"/>
      <c r="BH2696" s="69"/>
      <c r="BI2696" s="69"/>
      <c r="BJ2696" s="69"/>
      <c r="BK2696" s="69"/>
      <c r="BL2696" s="69"/>
      <c r="BM2696" s="69"/>
      <c r="BN2696" s="69"/>
      <c r="BO2696" s="69"/>
      <c r="BP2696" s="69"/>
      <c r="BQ2696" s="69"/>
      <c r="BR2696" s="69"/>
      <c r="BS2696" s="69"/>
      <c r="BT2696" s="69"/>
    </row>
    <row r="2697" spans="16:72" ht="12.75">
      <c r="P2697" s="69"/>
      <c r="Q2697" s="69"/>
      <c r="R2697" s="69"/>
      <c r="S2697" s="69"/>
      <c r="T2697" s="69"/>
      <c r="U2697" s="69"/>
      <c r="V2697" s="69"/>
      <c r="W2697" s="69"/>
      <c r="X2697" s="69"/>
      <c r="Y2697" s="69"/>
      <c r="Z2697" s="69"/>
      <c r="AA2697" s="69"/>
      <c r="AB2697" s="69"/>
      <c r="AC2697" s="69"/>
      <c r="AD2697" s="69"/>
      <c r="AE2697" s="69"/>
      <c r="AF2697" s="69"/>
      <c r="AG2697" s="69"/>
      <c r="AH2697" s="69"/>
      <c r="AI2697" s="69"/>
      <c r="AJ2697" s="69"/>
      <c r="AK2697" s="69"/>
      <c r="AL2697" s="69"/>
      <c r="AM2697" s="69"/>
      <c r="AN2697" s="69"/>
      <c r="AO2697" s="69"/>
      <c r="AP2697" s="69"/>
      <c r="AQ2697" s="69"/>
      <c r="AR2697" s="69"/>
      <c r="AS2697" s="69"/>
      <c r="AT2697" s="69"/>
      <c r="AU2697" s="69"/>
      <c r="AV2697" s="69"/>
      <c r="AW2697" s="69"/>
      <c r="AX2697" s="69"/>
      <c r="AY2697" s="69"/>
      <c r="AZ2697" s="69"/>
      <c r="BA2697" s="69"/>
      <c r="BB2697" s="69"/>
      <c r="BC2697" s="69"/>
      <c r="BD2697" s="69"/>
      <c r="BE2697" s="69"/>
      <c r="BF2697" s="69"/>
      <c r="BG2697" s="69"/>
      <c r="BH2697" s="69"/>
      <c r="BI2697" s="69"/>
      <c r="BJ2697" s="69"/>
      <c r="BK2697" s="69"/>
      <c r="BL2697" s="69"/>
      <c r="BM2697" s="69"/>
      <c r="BN2697" s="69"/>
      <c r="BO2697" s="69"/>
      <c r="BP2697" s="69"/>
      <c r="BQ2697" s="69"/>
      <c r="BR2697" s="69"/>
      <c r="BS2697" s="69"/>
      <c r="BT2697" s="69"/>
    </row>
    <row r="2698" spans="16:72" ht="12.75">
      <c r="P2698" s="69"/>
      <c r="Q2698" s="69"/>
      <c r="R2698" s="69"/>
      <c r="S2698" s="69"/>
      <c r="T2698" s="69"/>
      <c r="U2698" s="69"/>
      <c r="V2698" s="69"/>
      <c r="W2698" s="69"/>
      <c r="X2698" s="69"/>
      <c r="Y2698" s="69"/>
      <c r="Z2698" s="69"/>
      <c r="AA2698" s="69"/>
      <c r="AB2698" s="69"/>
      <c r="AC2698" s="69"/>
      <c r="AD2698" s="69"/>
      <c r="AE2698" s="69"/>
      <c r="AF2698" s="69"/>
      <c r="AG2698" s="69"/>
      <c r="AH2698" s="69"/>
      <c r="AI2698" s="69"/>
      <c r="AJ2698" s="69"/>
      <c r="AK2698" s="69"/>
      <c r="AL2698" s="69"/>
      <c r="AM2698" s="69"/>
      <c r="AN2698" s="69"/>
      <c r="AO2698" s="69"/>
      <c r="AP2698" s="69"/>
      <c r="AQ2698" s="69"/>
      <c r="AR2698" s="69"/>
      <c r="AS2698" s="69"/>
      <c r="AT2698" s="69"/>
      <c r="AU2698" s="69"/>
      <c r="AV2698" s="69"/>
      <c r="AW2698" s="69"/>
      <c r="AX2698" s="69"/>
      <c r="AY2698" s="69"/>
      <c r="AZ2698" s="69"/>
      <c r="BA2698" s="69"/>
      <c r="BB2698" s="69"/>
      <c r="BC2698" s="69"/>
      <c r="BD2698" s="69"/>
      <c r="BE2698" s="69"/>
      <c r="BF2698" s="69"/>
      <c r="BG2698" s="69"/>
      <c r="BH2698" s="69"/>
      <c r="BI2698" s="69"/>
      <c r="BJ2698" s="69"/>
      <c r="BK2698" s="69"/>
      <c r="BL2698" s="69"/>
      <c r="BM2698" s="69"/>
      <c r="BN2698" s="69"/>
      <c r="BO2698" s="69"/>
      <c r="BP2698" s="69"/>
      <c r="BQ2698" s="69"/>
      <c r="BR2698" s="69"/>
      <c r="BS2698" s="69"/>
      <c r="BT2698" s="69"/>
    </row>
    <row r="2699" spans="16:72" ht="12.75">
      <c r="P2699" s="69"/>
      <c r="Q2699" s="69"/>
      <c r="R2699" s="69"/>
      <c r="S2699" s="69"/>
      <c r="T2699" s="69"/>
      <c r="U2699" s="69"/>
      <c r="V2699" s="69"/>
      <c r="W2699" s="69"/>
      <c r="X2699" s="69"/>
      <c r="Y2699" s="69"/>
      <c r="Z2699" s="69"/>
      <c r="AA2699" s="69"/>
      <c r="AB2699" s="69"/>
      <c r="AC2699" s="69"/>
      <c r="AD2699" s="69"/>
      <c r="AE2699" s="69"/>
      <c r="AF2699" s="69"/>
      <c r="AG2699" s="69"/>
      <c r="AH2699" s="69"/>
      <c r="AI2699" s="69"/>
      <c r="AJ2699" s="69"/>
      <c r="AK2699" s="69"/>
      <c r="AL2699" s="69"/>
      <c r="AM2699" s="69"/>
      <c r="AN2699" s="69"/>
      <c r="AO2699" s="69"/>
      <c r="AP2699" s="69"/>
      <c r="AQ2699" s="69"/>
      <c r="AR2699" s="69"/>
      <c r="AS2699" s="69"/>
      <c r="AT2699" s="69"/>
      <c r="AU2699" s="69"/>
      <c r="AV2699" s="69"/>
      <c r="AW2699" s="69"/>
      <c r="AX2699" s="69"/>
      <c r="AY2699" s="69"/>
      <c r="AZ2699" s="69"/>
      <c r="BA2699" s="69"/>
      <c r="BB2699" s="69"/>
      <c r="BC2699" s="69"/>
      <c r="BD2699" s="69"/>
      <c r="BE2699" s="69"/>
      <c r="BF2699" s="69"/>
      <c r="BG2699" s="69"/>
      <c r="BH2699" s="69"/>
      <c r="BI2699" s="69"/>
      <c r="BJ2699" s="69"/>
      <c r="BK2699" s="69"/>
      <c r="BL2699" s="69"/>
      <c r="BM2699" s="69"/>
      <c r="BN2699" s="69"/>
      <c r="BO2699" s="69"/>
      <c r="BP2699" s="69"/>
      <c r="BQ2699" s="69"/>
      <c r="BR2699" s="69"/>
      <c r="BS2699" s="69"/>
      <c r="BT2699" s="69"/>
    </row>
    <row r="2700" spans="16:72" ht="12.75">
      <c r="P2700" s="69"/>
      <c r="Q2700" s="69"/>
      <c r="R2700" s="69"/>
      <c r="S2700" s="69"/>
      <c r="T2700" s="69"/>
      <c r="U2700" s="69"/>
      <c r="V2700" s="69"/>
      <c r="W2700" s="69"/>
      <c r="X2700" s="69"/>
      <c r="Y2700" s="69"/>
      <c r="Z2700" s="69"/>
      <c r="AA2700" s="69"/>
      <c r="AB2700" s="69"/>
      <c r="AC2700" s="69"/>
      <c r="AD2700" s="69"/>
      <c r="AE2700" s="69"/>
      <c r="AF2700" s="69"/>
      <c r="AG2700" s="69"/>
      <c r="AH2700" s="69"/>
      <c r="AI2700" s="69"/>
      <c r="AJ2700" s="69"/>
      <c r="AK2700" s="69"/>
      <c r="AL2700" s="69"/>
      <c r="AM2700" s="69"/>
      <c r="AN2700" s="69"/>
      <c r="AO2700" s="69"/>
      <c r="AP2700" s="69"/>
      <c r="AQ2700" s="69"/>
      <c r="AR2700" s="69"/>
      <c r="AS2700" s="69"/>
      <c r="AT2700" s="69"/>
      <c r="AU2700" s="69"/>
      <c r="AV2700" s="69"/>
      <c r="AW2700" s="69"/>
      <c r="AX2700" s="69"/>
      <c r="AY2700" s="69"/>
      <c r="AZ2700" s="69"/>
      <c r="BA2700" s="69"/>
      <c r="BB2700" s="69"/>
      <c r="BC2700" s="69"/>
      <c r="BD2700" s="69"/>
      <c r="BE2700" s="69"/>
      <c r="BF2700" s="69"/>
      <c r="BG2700" s="69"/>
      <c r="BH2700" s="69"/>
      <c r="BI2700" s="69"/>
      <c r="BJ2700" s="69"/>
      <c r="BK2700" s="69"/>
      <c r="BL2700" s="69"/>
      <c r="BM2700" s="69"/>
      <c r="BN2700" s="69"/>
      <c r="BO2700" s="69"/>
      <c r="BP2700" s="69"/>
      <c r="BQ2700" s="69"/>
      <c r="BR2700" s="69"/>
      <c r="BS2700" s="69"/>
      <c r="BT2700" s="69"/>
    </row>
    <row r="2701" spans="16:72" ht="12.75">
      <c r="P2701" s="69"/>
      <c r="Q2701" s="69"/>
      <c r="R2701" s="69"/>
      <c r="S2701" s="69"/>
      <c r="T2701" s="69"/>
      <c r="U2701" s="69"/>
      <c r="V2701" s="69"/>
      <c r="W2701" s="69"/>
      <c r="X2701" s="69"/>
      <c r="Y2701" s="69"/>
      <c r="Z2701" s="69"/>
      <c r="AA2701" s="69"/>
      <c r="AB2701" s="69"/>
      <c r="AC2701" s="69"/>
      <c r="AD2701" s="69"/>
      <c r="AE2701" s="69"/>
      <c r="AF2701" s="69"/>
      <c r="AG2701" s="69"/>
      <c r="AH2701" s="69"/>
      <c r="AI2701" s="69"/>
      <c r="AJ2701" s="69"/>
      <c r="AK2701" s="69"/>
      <c r="AL2701" s="69"/>
      <c r="AM2701" s="69"/>
      <c r="AN2701" s="69"/>
      <c r="AO2701" s="69"/>
      <c r="AP2701" s="69"/>
      <c r="AQ2701" s="69"/>
      <c r="AR2701" s="69"/>
      <c r="AS2701" s="69"/>
      <c r="AT2701" s="69"/>
      <c r="AU2701" s="69"/>
      <c r="AV2701" s="69"/>
      <c r="AW2701" s="69"/>
      <c r="AX2701" s="69"/>
      <c r="AY2701" s="69"/>
      <c r="AZ2701" s="69"/>
      <c r="BA2701" s="69"/>
      <c r="BB2701" s="69"/>
      <c r="BC2701" s="69"/>
      <c r="BD2701" s="69"/>
      <c r="BE2701" s="69"/>
      <c r="BF2701" s="69"/>
      <c r="BG2701" s="69"/>
      <c r="BH2701" s="69"/>
      <c r="BI2701" s="69"/>
      <c r="BJ2701" s="69"/>
      <c r="BK2701" s="69"/>
      <c r="BL2701" s="69"/>
      <c r="BM2701" s="69"/>
      <c r="BN2701" s="69"/>
      <c r="BO2701" s="69"/>
      <c r="BP2701" s="69"/>
      <c r="BQ2701" s="69"/>
      <c r="BR2701" s="69"/>
      <c r="BS2701" s="69"/>
      <c r="BT2701" s="69"/>
    </row>
    <row r="2702" spans="16:72" ht="12.75">
      <c r="P2702" s="69"/>
      <c r="Q2702" s="69"/>
      <c r="R2702" s="69"/>
      <c r="S2702" s="69"/>
      <c r="T2702" s="69"/>
      <c r="U2702" s="69"/>
      <c r="V2702" s="69"/>
      <c r="W2702" s="69"/>
      <c r="X2702" s="69"/>
      <c r="Y2702" s="69"/>
      <c r="Z2702" s="69"/>
      <c r="AA2702" s="69"/>
      <c r="AB2702" s="69"/>
      <c r="AC2702" s="69"/>
      <c r="AD2702" s="69"/>
      <c r="AE2702" s="69"/>
      <c r="AF2702" s="69"/>
      <c r="AG2702" s="69"/>
      <c r="AH2702" s="69"/>
      <c r="AI2702" s="69"/>
      <c r="AJ2702" s="69"/>
      <c r="AK2702" s="69"/>
      <c r="AL2702" s="69"/>
      <c r="AM2702" s="69"/>
      <c r="AN2702" s="69"/>
      <c r="AO2702" s="69"/>
      <c r="AP2702" s="69"/>
      <c r="AQ2702" s="69"/>
      <c r="AR2702" s="69"/>
      <c r="AS2702" s="69"/>
      <c r="AT2702" s="69"/>
      <c r="AU2702" s="69"/>
      <c r="AV2702" s="69"/>
      <c r="AW2702" s="69"/>
      <c r="AX2702" s="69"/>
      <c r="AY2702" s="69"/>
      <c r="AZ2702" s="69"/>
      <c r="BA2702" s="69"/>
      <c r="BB2702" s="69"/>
      <c r="BC2702" s="69"/>
      <c r="BD2702" s="69"/>
      <c r="BE2702" s="69"/>
      <c r="BF2702" s="69"/>
      <c r="BG2702" s="69"/>
      <c r="BH2702" s="69"/>
      <c r="BI2702" s="69"/>
      <c r="BJ2702" s="69"/>
      <c r="BK2702" s="69"/>
      <c r="BL2702" s="69"/>
      <c r="BM2702" s="69"/>
      <c r="BN2702" s="69"/>
      <c r="BO2702" s="69"/>
      <c r="BP2702" s="69"/>
      <c r="BQ2702" s="69"/>
      <c r="BR2702" s="69"/>
      <c r="BS2702" s="69"/>
      <c r="BT2702" s="69"/>
    </row>
    <row r="2703" spans="16:72" ht="12.75">
      <c r="P2703" s="69"/>
      <c r="Q2703" s="69"/>
      <c r="R2703" s="69"/>
      <c r="S2703" s="69"/>
      <c r="T2703" s="69"/>
      <c r="U2703" s="69"/>
      <c r="V2703" s="69"/>
      <c r="W2703" s="69"/>
      <c r="X2703" s="69"/>
      <c r="Y2703" s="69"/>
      <c r="Z2703" s="69"/>
      <c r="AA2703" s="69"/>
      <c r="AB2703" s="69"/>
      <c r="AC2703" s="69"/>
      <c r="AD2703" s="69"/>
      <c r="AE2703" s="69"/>
      <c r="AF2703" s="69"/>
      <c r="AG2703" s="69"/>
      <c r="AH2703" s="69"/>
      <c r="AI2703" s="69"/>
      <c r="AJ2703" s="69"/>
      <c r="AK2703" s="69"/>
      <c r="AL2703" s="69"/>
      <c r="AM2703" s="69"/>
      <c r="AN2703" s="69"/>
      <c r="AO2703" s="69"/>
      <c r="AP2703" s="69"/>
      <c r="AQ2703" s="69"/>
      <c r="AR2703" s="69"/>
      <c r="AS2703" s="69"/>
      <c r="AT2703" s="69"/>
      <c r="AU2703" s="69"/>
      <c r="AV2703" s="69"/>
      <c r="AW2703" s="69"/>
      <c r="AX2703" s="69"/>
      <c r="AY2703" s="69"/>
      <c r="AZ2703" s="69"/>
      <c r="BA2703" s="69"/>
      <c r="BB2703" s="69"/>
      <c r="BC2703" s="69"/>
      <c r="BD2703" s="69"/>
      <c r="BE2703" s="69"/>
      <c r="BF2703" s="69"/>
      <c r="BG2703" s="69"/>
      <c r="BH2703" s="69"/>
      <c r="BI2703" s="69"/>
      <c r="BJ2703" s="69"/>
      <c r="BK2703" s="69"/>
      <c r="BL2703" s="69"/>
      <c r="BM2703" s="69"/>
      <c r="BN2703" s="69"/>
      <c r="BO2703" s="69"/>
      <c r="BP2703" s="69"/>
      <c r="BQ2703" s="69"/>
      <c r="BR2703" s="69"/>
      <c r="BS2703" s="69"/>
      <c r="BT2703" s="69"/>
    </row>
    <row r="2704" spans="16:72" ht="12.75">
      <c r="P2704" s="69"/>
      <c r="Q2704" s="69"/>
      <c r="R2704" s="69"/>
      <c r="S2704" s="69"/>
      <c r="T2704" s="69"/>
      <c r="U2704" s="69"/>
      <c r="V2704" s="69"/>
      <c r="W2704" s="69"/>
      <c r="X2704" s="69"/>
      <c r="Y2704" s="69"/>
      <c r="Z2704" s="69"/>
      <c r="AA2704" s="69"/>
      <c r="AB2704" s="69"/>
      <c r="AC2704" s="69"/>
      <c r="AD2704" s="69"/>
      <c r="AE2704" s="69"/>
      <c r="AF2704" s="69"/>
      <c r="AG2704" s="69"/>
      <c r="AH2704" s="69"/>
      <c r="AI2704" s="69"/>
      <c r="AJ2704" s="69"/>
      <c r="AK2704" s="69"/>
      <c r="AL2704" s="69"/>
      <c r="AM2704" s="69"/>
      <c r="AN2704" s="69"/>
      <c r="AO2704" s="69"/>
      <c r="AP2704" s="69"/>
      <c r="AQ2704" s="69"/>
      <c r="AR2704" s="69"/>
      <c r="AS2704" s="69"/>
      <c r="AT2704" s="69"/>
      <c r="AU2704" s="69"/>
      <c r="AV2704" s="69"/>
      <c r="AW2704" s="69"/>
      <c r="AX2704" s="69"/>
      <c r="AY2704" s="69"/>
      <c r="AZ2704" s="69"/>
      <c r="BA2704" s="69"/>
      <c r="BB2704" s="69"/>
      <c r="BC2704" s="69"/>
      <c r="BD2704" s="69"/>
      <c r="BE2704" s="69"/>
      <c r="BF2704" s="69"/>
      <c r="BG2704" s="69"/>
      <c r="BH2704" s="69"/>
      <c r="BI2704" s="69"/>
      <c r="BJ2704" s="69"/>
      <c r="BK2704" s="69"/>
      <c r="BL2704" s="69"/>
      <c r="BM2704" s="69"/>
      <c r="BN2704" s="69"/>
      <c r="BO2704" s="69"/>
      <c r="BP2704" s="69"/>
      <c r="BQ2704" s="69"/>
      <c r="BR2704" s="69"/>
      <c r="BS2704" s="69"/>
      <c r="BT2704" s="69"/>
    </row>
    <row r="2705" spans="16:72" ht="12.75">
      <c r="P2705" s="69"/>
      <c r="Q2705" s="69"/>
      <c r="R2705" s="69"/>
      <c r="S2705" s="69"/>
      <c r="T2705" s="69"/>
      <c r="U2705" s="69"/>
      <c r="V2705" s="69"/>
      <c r="W2705" s="69"/>
      <c r="X2705" s="69"/>
      <c r="Y2705" s="69"/>
      <c r="Z2705" s="69"/>
      <c r="AA2705" s="69"/>
      <c r="AB2705" s="69"/>
      <c r="AC2705" s="69"/>
      <c r="AD2705" s="69"/>
      <c r="AE2705" s="69"/>
      <c r="AF2705" s="69"/>
      <c r="AG2705" s="69"/>
      <c r="AH2705" s="69"/>
      <c r="AI2705" s="69"/>
      <c r="AJ2705" s="69"/>
      <c r="AK2705" s="69"/>
      <c r="AL2705" s="69"/>
      <c r="AM2705" s="69"/>
      <c r="AN2705" s="69"/>
      <c r="AO2705" s="69"/>
      <c r="AP2705" s="69"/>
      <c r="AQ2705" s="69"/>
      <c r="AR2705" s="69"/>
      <c r="AS2705" s="69"/>
      <c r="AT2705" s="69"/>
      <c r="AU2705" s="69"/>
      <c r="AV2705" s="69"/>
      <c r="AW2705" s="69"/>
      <c r="AX2705" s="69"/>
      <c r="AY2705" s="69"/>
      <c r="AZ2705" s="69"/>
      <c r="BA2705" s="69"/>
      <c r="BB2705" s="69"/>
      <c r="BC2705" s="69"/>
      <c r="BD2705" s="69"/>
      <c r="BE2705" s="69"/>
      <c r="BF2705" s="69"/>
      <c r="BG2705" s="69"/>
      <c r="BH2705" s="69"/>
      <c r="BI2705" s="69"/>
      <c r="BJ2705" s="69"/>
      <c r="BK2705" s="69"/>
      <c r="BL2705" s="69"/>
      <c r="BM2705" s="69"/>
      <c r="BN2705" s="69"/>
      <c r="BO2705" s="69"/>
      <c r="BP2705" s="69"/>
      <c r="BQ2705" s="69"/>
      <c r="BR2705" s="69"/>
      <c r="BS2705" s="69"/>
      <c r="BT2705" s="69"/>
    </row>
    <row r="2706" spans="16:72" ht="12.75">
      <c r="P2706" s="69"/>
      <c r="Q2706" s="69"/>
      <c r="R2706" s="69"/>
      <c r="S2706" s="69"/>
      <c r="T2706" s="69"/>
      <c r="U2706" s="69"/>
      <c r="V2706" s="69"/>
      <c r="W2706" s="69"/>
      <c r="X2706" s="69"/>
      <c r="Y2706" s="69"/>
      <c r="Z2706" s="69"/>
      <c r="AA2706" s="69"/>
      <c r="AB2706" s="69"/>
      <c r="AC2706" s="69"/>
      <c r="AD2706" s="69"/>
      <c r="AE2706" s="69"/>
      <c r="AF2706" s="69"/>
      <c r="AG2706" s="69"/>
      <c r="AH2706" s="69"/>
      <c r="AI2706" s="69"/>
      <c r="AJ2706" s="69"/>
      <c r="AK2706" s="69"/>
      <c r="AL2706" s="69"/>
      <c r="AM2706" s="69"/>
      <c r="AN2706" s="69"/>
      <c r="AO2706" s="69"/>
      <c r="AP2706" s="69"/>
      <c r="AQ2706" s="69"/>
      <c r="AR2706" s="69"/>
      <c r="AS2706" s="69"/>
      <c r="AT2706" s="69"/>
      <c r="AU2706" s="69"/>
      <c r="AV2706" s="69"/>
      <c r="AW2706" s="69"/>
      <c r="AX2706" s="69"/>
      <c r="AY2706" s="69"/>
      <c r="AZ2706" s="69"/>
      <c r="BA2706" s="69"/>
      <c r="BB2706" s="69"/>
      <c r="BC2706" s="69"/>
      <c r="BD2706" s="69"/>
      <c r="BE2706" s="69"/>
      <c r="BF2706" s="69"/>
      <c r="BG2706" s="69"/>
      <c r="BH2706" s="69"/>
      <c r="BI2706" s="69"/>
      <c r="BJ2706" s="69"/>
      <c r="BK2706" s="69"/>
      <c r="BL2706" s="69"/>
      <c r="BM2706" s="69"/>
      <c r="BN2706" s="69"/>
      <c r="BO2706" s="69"/>
      <c r="BP2706" s="69"/>
      <c r="BQ2706" s="69"/>
      <c r="BR2706" s="69"/>
      <c r="BS2706" s="69"/>
      <c r="BT2706" s="69"/>
    </row>
    <row r="2707" spans="16:72" ht="12.75">
      <c r="P2707" s="69"/>
      <c r="Q2707" s="69"/>
      <c r="R2707" s="69"/>
      <c r="S2707" s="69"/>
      <c r="T2707" s="69"/>
      <c r="U2707" s="69"/>
      <c r="V2707" s="69"/>
      <c r="W2707" s="69"/>
      <c r="X2707" s="69"/>
      <c r="Y2707" s="69"/>
      <c r="Z2707" s="69"/>
      <c r="AA2707" s="69"/>
      <c r="AB2707" s="69"/>
      <c r="AC2707" s="69"/>
      <c r="AD2707" s="69"/>
      <c r="AE2707" s="69"/>
      <c r="AF2707" s="69"/>
      <c r="AG2707" s="69"/>
      <c r="AH2707" s="69"/>
      <c r="AI2707" s="69"/>
      <c r="AJ2707" s="69"/>
      <c r="AK2707" s="69"/>
      <c r="AL2707" s="69"/>
      <c r="AM2707" s="69"/>
      <c r="AN2707" s="69"/>
      <c r="AO2707" s="69"/>
      <c r="AP2707" s="69"/>
      <c r="AQ2707" s="69"/>
      <c r="AR2707" s="69"/>
      <c r="AS2707" s="69"/>
      <c r="AT2707" s="69"/>
      <c r="AU2707" s="69"/>
      <c r="AV2707" s="69"/>
      <c r="AW2707" s="69"/>
      <c r="AX2707" s="69"/>
      <c r="AY2707" s="69"/>
      <c r="AZ2707" s="69"/>
      <c r="BA2707" s="69"/>
      <c r="BB2707" s="69"/>
      <c r="BC2707" s="69"/>
      <c r="BD2707" s="69"/>
      <c r="BE2707" s="69"/>
      <c r="BF2707" s="69"/>
      <c r="BG2707" s="69"/>
      <c r="BH2707" s="69"/>
      <c r="BI2707" s="69"/>
      <c r="BJ2707" s="69"/>
      <c r="BK2707" s="69"/>
      <c r="BL2707" s="69"/>
      <c r="BM2707" s="69"/>
      <c r="BN2707" s="69"/>
      <c r="BO2707" s="69"/>
      <c r="BP2707" s="69"/>
      <c r="BQ2707" s="69"/>
      <c r="BR2707" s="69"/>
      <c r="BS2707" s="69"/>
      <c r="BT2707" s="69"/>
    </row>
    <row r="2708" spans="16:72" ht="12.75">
      <c r="P2708" s="69"/>
      <c r="Q2708" s="69"/>
      <c r="R2708" s="69"/>
      <c r="S2708" s="69"/>
      <c r="T2708" s="69"/>
      <c r="U2708" s="69"/>
      <c r="V2708" s="69"/>
      <c r="W2708" s="69"/>
      <c r="X2708" s="69"/>
      <c r="Y2708" s="69"/>
      <c r="Z2708" s="69"/>
      <c r="AA2708" s="69"/>
      <c r="AB2708" s="69"/>
      <c r="AC2708" s="69"/>
      <c r="AD2708" s="69"/>
      <c r="AE2708" s="69"/>
      <c r="AF2708" s="69"/>
      <c r="AG2708" s="69"/>
      <c r="AH2708" s="69"/>
      <c r="AI2708" s="69"/>
      <c r="AJ2708" s="69"/>
      <c r="AK2708" s="69"/>
      <c r="AL2708" s="69"/>
      <c r="AM2708" s="69"/>
      <c r="AN2708" s="69"/>
      <c r="AO2708" s="69"/>
      <c r="AP2708" s="69"/>
      <c r="AQ2708" s="69"/>
      <c r="AR2708" s="69"/>
      <c r="AS2708" s="69"/>
      <c r="AT2708" s="69"/>
      <c r="AU2708" s="69"/>
      <c r="AV2708" s="69"/>
      <c r="AW2708" s="69"/>
      <c r="AX2708" s="69"/>
      <c r="AY2708" s="69"/>
      <c r="AZ2708" s="69"/>
      <c r="BA2708" s="69"/>
      <c r="BB2708" s="69"/>
      <c r="BC2708" s="69"/>
      <c r="BD2708" s="69"/>
      <c r="BE2708" s="69"/>
      <c r="BF2708" s="69"/>
      <c r="BG2708" s="69"/>
      <c r="BH2708" s="69"/>
      <c r="BI2708" s="69"/>
      <c r="BJ2708" s="69"/>
      <c r="BK2708" s="69"/>
      <c r="BL2708" s="69"/>
      <c r="BM2708" s="69"/>
      <c r="BN2708" s="69"/>
      <c r="BO2708" s="69"/>
      <c r="BP2708" s="69"/>
      <c r="BQ2708" s="69"/>
      <c r="BR2708" s="69"/>
      <c r="BS2708" s="69"/>
      <c r="BT2708" s="69"/>
    </row>
    <row r="2709" spans="16:72" ht="12.75">
      <c r="P2709" s="69"/>
      <c r="Q2709" s="69"/>
      <c r="R2709" s="69"/>
      <c r="S2709" s="69"/>
      <c r="T2709" s="69"/>
      <c r="U2709" s="69"/>
      <c r="V2709" s="69"/>
      <c r="W2709" s="69"/>
      <c r="X2709" s="69"/>
      <c r="Y2709" s="69"/>
      <c r="Z2709" s="69"/>
      <c r="AA2709" s="69"/>
      <c r="AB2709" s="69"/>
      <c r="AC2709" s="69"/>
      <c r="AD2709" s="69"/>
      <c r="AE2709" s="69"/>
      <c r="AF2709" s="69"/>
      <c r="AG2709" s="69"/>
      <c r="AH2709" s="69"/>
      <c r="AI2709" s="69"/>
      <c r="AJ2709" s="69"/>
      <c r="AK2709" s="69"/>
      <c r="AL2709" s="69"/>
      <c r="AM2709" s="69"/>
      <c r="AN2709" s="69"/>
      <c r="AO2709" s="69"/>
      <c r="AP2709" s="69"/>
      <c r="AQ2709" s="69"/>
      <c r="AR2709" s="69"/>
      <c r="AS2709" s="69"/>
      <c r="AT2709" s="69"/>
      <c r="AU2709" s="69"/>
      <c r="AV2709" s="69"/>
      <c r="AW2709" s="69"/>
      <c r="AX2709" s="69"/>
      <c r="AY2709" s="69"/>
      <c r="AZ2709" s="69"/>
      <c r="BA2709" s="69"/>
      <c r="BB2709" s="69"/>
      <c r="BC2709" s="69"/>
      <c r="BD2709" s="69"/>
      <c r="BE2709" s="69"/>
      <c r="BF2709" s="69"/>
      <c r="BG2709" s="69"/>
      <c r="BH2709" s="69"/>
      <c r="BI2709" s="69"/>
      <c r="BJ2709" s="69"/>
      <c r="BK2709" s="69"/>
      <c r="BL2709" s="69"/>
      <c r="BM2709" s="69"/>
      <c r="BN2709" s="69"/>
      <c r="BO2709" s="69"/>
      <c r="BP2709" s="69"/>
      <c r="BQ2709" s="69"/>
      <c r="BR2709" s="69"/>
      <c r="BS2709" s="69"/>
      <c r="BT2709" s="69"/>
    </row>
    <row r="2710" spans="16:72" ht="12.75">
      <c r="P2710" s="69"/>
      <c r="Q2710" s="69"/>
      <c r="R2710" s="69"/>
      <c r="S2710" s="69"/>
      <c r="T2710" s="69"/>
      <c r="U2710" s="69"/>
      <c r="V2710" s="69"/>
      <c r="W2710" s="69"/>
      <c r="X2710" s="69"/>
      <c r="Y2710" s="69"/>
      <c r="Z2710" s="69"/>
      <c r="AA2710" s="69"/>
      <c r="AB2710" s="69"/>
      <c r="AC2710" s="69"/>
      <c r="AD2710" s="69"/>
      <c r="AE2710" s="69"/>
      <c r="AF2710" s="69"/>
      <c r="AG2710" s="69"/>
      <c r="AH2710" s="69"/>
      <c r="AI2710" s="69"/>
      <c r="AJ2710" s="69"/>
      <c r="AK2710" s="69"/>
      <c r="AL2710" s="69"/>
      <c r="AM2710" s="69"/>
      <c r="AN2710" s="69"/>
      <c r="AO2710" s="69"/>
      <c r="AP2710" s="69"/>
      <c r="AQ2710" s="69"/>
      <c r="AR2710" s="69"/>
      <c r="AS2710" s="69"/>
      <c r="AT2710" s="69"/>
      <c r="AU2710" s="69"/>
      <c r="AV2710" s="69"/>
      <c r="AW2710" s="69"/>
      <c r="AX2710" s="69"/>
      <c r="AY2710" s="69"/>
      <c r="AZ2710" s="69"/>
      <c r="BA2710" s="69"/>
      <c r="BB2710" s="69"/>
      <c r="BC2710" s="69"/>
      <c r="BD2710" s="69"/>
      <c r="BE2710" s="69"/>
      <c r="BF2710" s="69"/>
      <c r="BG2710" s="69"/>
      <c r="BH2710" s="69"/>
      <c r="BI2710" s="69"/>
      <c r="BJ2710" s="69"/>
      <c r="BK2710" s="69"/>
      <c r="BL2710" s="69"/>
      <c r="BM2710" s="69"/>
      <c r="BN2710" s="69"/>
      <c r="BO2710" s="69"/>
      <c r="BP2710" s="69"/>
      <c r="BQ2710" s="69"/>
      <c r="BR2710" s="69"/>
      <c r="BS2710" s="69"/>
      <c r="BT2710" s="69"/>
    </row>
    <row r="2711" spans="16:72" ht="12.75">
      <c r="P2711" s="69"/>
      <c r="Q2711" s="69"/>
      <c r="R2711" s="69"/>
      <c r="S2711" s="69"/>
      <c r="T2711" s="69"/>
      <c r="U2711" s="69"/>
      <c r="V2711" s="69"/>
      <c r="W2711" s="69"/>
      <c r="X2711" s="69"/>
      <c r="Y2711" s="69"/>
      <c r="Z2711" s="69"/>
      <c r="AA2711" s="69"/>
      <c r="AB2711" s="69"/>
      <c r="AC2711" s="69"/>
      <c r="AD2711" s="69"/>
      <c r="AE2711" s="69"/>
      <c r="AF2711" s="69"/>
      <c r="AG2711" s="69"/>
      <c r="AH2711" s="69"/>
      <c r="AI2711" s="69"/>
      <c r="AJ2711" s="69"/>
      <c r="AK2711" s="69"/>
      <c r="AL2711" s="69"/>
      <c r="AM2711" s="69"/>
      <c r="AN2711" s="69"/>
      <c r="AO2711" s="69"/>
      <c r="AP2711" s="69"/>
      <c r="AQ2711" s="69"/>
      <c r="AR2711" s="69"/>
      <c r="AS2711" s="69"/>
      <c r="AT2711" s="69"/>
      <c r="AU2711" s="69"/>
      <c r="AV2711" s="69"/>
      <c r="AW2711" s="69"/>
      <c r="AX2711" s="69"/>
      <c r="AY2711" s="69"/>
      <c r="AZ2711" s="69"/>
      <c r="BA2711" s="69"/>
      <c r="BB2711" s="69"/>
      <c r="BC2711" s="69"/>
      <c r="BD2711" s="69"/>
      <c r="BE2711" s="69"/>
      <c r="BF2711" s="69"/>
      <c r="BG2711" s="69"/>
      <c r="BH2711" s="69"/>
      <c r="BI2711" s="69"/>
      <c r="BJ2711" s="69"/>
      <c r="BK2711" s="69"/>
      <c r="BL2711" s="69"/>
      <c r="BM2711" s="69"/>
      <c r="BN2711" s="69"/>
      <c r="BO2711" s="69"/>
      <c r="BP2711" s="69"/>
      <c r="BQ2711" s="69"/>
      <c r="BR2711" s="69"/>
      <c r="BS2711" s="69"/>
      <c r="BT2711" s="69"/>
    </row>
    <row r="2712" spans="16:72" ht="12.75">
      <c r="P2712" s="69"/>
      <c r="Q2712" s="69"/>
      <c r="R2712" s="69"/>
      <c r="S2712" s="69"/>
      <c r="T2712" s="69"/>
      <c r="U2712" s="69"/>
      <c r="V2712" s="69"/>
      <c r="W2712" s="69"/>
      <c r="X2712" s="69"/>
      <c r="Y2712" s="69"/>
      <c r="Z2712" s="69"/>
      <c r="AA2712" s="69"/>
      <c r="AB2712" s="69"/>
      <c r="AC2712" s="69"/>
      <c r="AD2712" s="69"/>
      <c r="AE2712" s="69"/>
      <c r="AF2712" s="69"/>
      <c r="AG2712" s="69"/>
      <c r="AH2712" s="69"/>
      <c r="AI2712" s="69"/>
      <c r="AJ2712" s="69"/>
      <c r="AK2712" s="69"/>
      <c r="AL2712" s="69"/>
      <c r="AM2712" s="69"/>
      <c r="AN2712" s="69"/>
      <c r="AO2712" s="69"/>
      <c r="AP2712" s="69"/>
      <c r="AQ2712" s="69"/>
      <c r="AR2712" s="69"/>
      <c r="AS2712" s="69"/>
      <c r="AT2712" s="69"/>
      <c r="AU2712" s="69"/>
      <c r="AV2712" s="69"/>
      <c r="AW2712" s="69"/>
      <c r="AX2712" s="69"/>
      <c r="AY2712" s="69"/>
      <c r="AZ2712" s="69"/>
      <c r="BA2712" s="69"/>
      <c r="BB2712" s="69"/>
      <c r="BC2712" s="69"/>
      <c r="BD2712" s="69"/>
      <c r="BE2712" s="69"/>
      <c r="BF2712" s="69"/>
      <c r="BG2712" s="69"/>
      <c r="BH2712" s="69"/>
      <c r="BI2712" s="69"/>
      <c r="BJ2712" s="69"/>
      <c r="BK2712" s="69"/>
      <c r="BL2712" s="69"/>
      <c r="BM2712" s="69"/>
      <c r="BN2712" s="69"/>
      <c r="BO2712" s="69"/>
      <c r="BP2712" s="69"/>
      <c r="BQ2712" s="69"/>
      <c r="BR2712" s="69"/>
      <c r="BS2712" s="69"/>
      <c r="BT2712" s="69"/>
    </row>
    <row r="2713" spans="16:72" ht="12.75">
      <c r="P2713" s="69"/>
      <c r="Q2713" s="69"/>
      <c r="R2713" s="69"/>
      <c r="S2713" s="69"/>
      <c r="T2713" s="69"/>
      <c r="U2713" s="69"/>
      <c r="V2713" s="69"/>
      <c r="W2713" s="69"/>
      <c r="X2713" s="69"/>
      <c r="Y2713" s="69"/>
      <c r="Z2713" s="69"/>
      <c r="AA2713" s="69"/>
      <c r="AB2713" s="69"/>
      <c r="AC2713" s="69"/>
      <c r="AD2713" s="69"/>
      <c r="AE2713" s="69"/>
      <c r="AF2713" s="69"/>
      <c r="AG2713" s="69"/>
      <c r="AH2713" s="69"/>
      <c r="AI2713" s="69"/>
      <c r="AJ2713" s="69"/>
      <c r="AK2713" s="69"/>
      <c r="AL2713" s="69"/>
      <c r="AM2713" s="69"/>
      <c r="AN2713" s="69"/>
      <c r="AO2713" s="69"/>
      <c r="AP2713" s="69"/>
      <c r="AQ2713" s="69"/>
      <c r="AR2713" s="69"/>
      <c r="AS2713" s="69"/>
      <c r="AT2713" s="69"/>
      <c r="AU2713" s="69"/>
      <c r="AV2713" s="69"/>
      <c r="AW2713" s="69"/>
      <c r="AX2713" s="69"/>
      <c r="AY2713" s="69"/>
      <c r="AZ2713" s="69"/>
      <c r="BA2713" s="69"/>
      <c r="BB2713" s="69"/>
      <c r="BC2713" s="69"/>
      <c r="BD2713" s="69"/>
      <c r="BE2713" s="69"/>
      <c r="BF2713" s="69"/>
      <c r="BG2713" s="69"/>
      <c r="BH2713" s="69"/>
      <c r="BI2713" s="69"/>
      <c r="BJ2713" s="69"/>
      <c r="BK2713" s="69"/>
      <c r="BL2713" s="69"/>
      <c r="BM2713" s="69"/>
      <c r="BN2713" s="69"/>
      <c r="BO2713" s="69"/>
      <c r="BP2713" s="69"/>
      <c r="BQ2713" s="69"/>
      <c r="BR2713" s="69"/>
      <c r="BS2713" s="69"/>
      <c r="BT2713" s="69"/>
    </row>
    <row r="2714" spans="16:72" ht="12.75">
      <c r="P2714" s="69"/>
      <c r="Q2714" s="69"/>
      <c r="R2714" s="69"/>
      <c r="S2714" s="69"/>
      <c r="T2714" s="69"/>
      <c r="U2714" s="69"/>
      <c r="V2714" s="69"/>
      <c r="W2714" s="69"/>
      <c r="X2714" s="69"/>
      <c r="Y2714" s="69"/>
      <c r="Z2714" s="69"/>
      <c r="AA2714" s="69"/>
      <c r="AB2714" s="69"/>
      <c r="AC2714" s="69"/>
      <c r="AD2714" s="69"/>
      <c r="AE2714" s="69"/>
      <c r="AF2714" s="69"/>
      <c r="AG2714" s="69"/>
      <c r="AH2714" s="69"/>
      <c r="AI2714" s="69"/>
      <c r="AJ2714" s="69"/>
      <c r="AK2714" s="69"/>
      <c r="AL2714" s="69"/>
      <c r="AM2714" s="69"/>
      <c r="AN2714" s="69"/>
      <c r="AO2714" s="69"/>
      <c r="AP2714" s="69"/>
      <c r="AQ2714" s="69"/>
      <c r="AR2714" s="69"/>
      <c r="AS2714" s="69"/>
      <c r="AT2714" s="69"/>
      <c r="AU2714" s="69"/>
      <c r="AV2714" s="69"/>
      <c r="AW2714" s="69"/>
      <c r="AX2714" s="69"/>
      <c r="AY2714" s="69"/>
      <c r="AZ2714" s="69"/>
      <c r="BA2714" s="69"/>
      <c r="BB2714" s="69"/>
      <c r="BC2714" s="69"/>
      <c r="BD2714" s="69"/>
      <c r="BE2714" s="69"/>
      <c r="BF2714" s="69"/>
      <c r="BG2714" s="69"/>
      <c r="BH2714" s="69"/>
      <c r="BI2714" s="69"/>
      <c r="BJ2714" s="69"/>
      <c r="BK2714" s="69"/>
      <c r="BL2714" s="69"/>
      <c r="BM2714" s="69"/>
      <c r="BN2714" s="69"/>
      <c r="BO2714" s="69"/>
      <c r="BP2714" s="69"/>
      <c r="BQ2714" s="69"/>
      <c r="BR2714" s="69"/>
      <c r="BS2714" s="69"/>
      <c r="BT2714" s="69"/>
    </row>
    <row r="2715" spans="16:72" ht="12.75">
      <c r="P2715" s="69"/>
      <c r="Q2715" s="69"/>
      <c r="R2715" s="69"/>
      <c r="S2715" s="69"/>
      <c r="T2715" s="69"/>
      <c r="U2715" s="69"/>
      <c r="V2715" s="69"/>
      <c r="W2715" s="69"/>
      <c r="X2715" s="69"/>
      <c r="Y2715" s="69"/>
      <c r="Z2715" s="69"/>
      <c r="AA2715" s="69"/>
      <c r="AB2715" s="69"/>
      <c r="AC2715" s="69"/>
      <c r="AD2715" s="69"/>
      <c r="AE2715" s="69"/>
      <c r="AF2715" s="69"/>
      <c r="AG2715" s="69"/>
      <c r="AH2715" s="69"/>
      <c r="AI2715" s="69"/>
      <c r="AJ2715" s="69"/>
      <c r="AK2715" s="69"/>
      <c r="AL2715" s="69"/>
      <c r="AM2715" s="69"/>
      <c r="AN2715" s="69"/>
      <c r="AO2715" s="69"/>
      <c r="AP2715" s="69"/>
      <c r="AQ2715" s="69"/>
      <c r="AR2715" s="69"/>
      <c r="AS2715" s="69"/>
      <c r="AT2715" s="69"/>
      <c r="AU2715" s="69"/>
      <c r="AV2715" s="69"/>
      <c r="AW2715" s="69"/>
      <c r="AX2715" s="69"/>
      <c r="AY2715" s="69"/>
      <c r="AZ2715" s="69"/>
      <c r="BA2715" s="69"/>
      <c r="BB2715" s="69"/>
      <c r="BC2715" s="69"/>
      <c r="BD2715" s="69"/>
      <c r="BE2715" s="69"/>
      <c r="BF2715" s="69"/>
      <c r="BG2715" s="69"/>
      <c r="BH2715" s="69"/>
      <c r="BI2715" s="69"/>
      <c r="BJ2715" s="69"/>
      <c r="BK2715" s="69"/>
      <c r="BL2715" s="69"/>
      <c r="BM2715" s="69"/>
      <c r="BN2715" s="69"/>
      <c r="BO2715" s="69"/>
      <c r="BP2715" s="69"/>
      <c r="BQ2715" s="69"/>
      <c r="BR2715" s="69"/>
      <c r="BS2715" s="69"/>
      <c r="BT2715" s="69"/>
    </row>
    <row r="2716" spans="16:72" ht="12.75">
      <c r="P2716" s="69"/>
      <c r="Q2716" s="69"/>
      <c r="R2716" s="69"/>
      <c r="S2716" s="69"/>
      <c r="T2716" s="69"/>
      <c r="U2716" s="69"/>
      <c r="V2716" s="69"/>
      <c r="W2716" s="69"/>
      <c r="X2716" s="69"/>
      <c r="Y2716" s="69"/>
      <c r="Z2716" s="69"/>
      <c r="AA2716" s="69"/>
      <c r="AB2716" s="69"/>
      <c r="AC2716" s="69"/>
      <c r="AD2716" s="69"/>
      <c r="AE2716" s="69"/>
      <c r="AF2716" s="69"/>
      <c r="AG2716" s="69"/>
      <c r="AH2716" s="69"/>
      <c r="AI2716" s="69"/>
      <c r="AJ2716" s="69"/>
      <c r="AK2716" s="69"/>
      <c r="AL2716" s="69"/>
      <c r="AM2716" s="69"/>
      <c r="AN2716" s="69"/>
      <c r="AO2716" s="69"/>
      <c r="AP2716" s="69"/>
      <c r="AQ2716" s="69"/>
      <c r="AR2716" s="69"/>
      <c r="AS2716" s="69"/>
      <c r="AT2716" s="69"/>
      <c r="AU2716" s="69"/>
      <c r="AV2716" s="69"/>
      <c r="AW2716" s="69"/>
      <c r="AX2716" s="69"/>
      <c r="AY2716" s="69"/>
      <c r="AZ2716" s="69"/>
      <c r="BA2716" s="69"/>
      <c r="BB2716" s="69"/>
      <c r="BC2716" s="69"/>
      <c r="BD2716" s="69"/>
      <c r="BE2716" s="69"/>
      <c r="BF2716" s="69"/>
      <c r="BG2716" s="69"/>
      <c r="BH2716" s="69"/>
      <c r="BI2716" s="69"/>
      <c r="BJ2716" s="69"/>
      <c r="BK2716" s="69"/>
      <c r="BL2716" s="69"/>
      <c r="BM2716" s="69"/>
      <c r="BN2716" s="69"/>
      <c r="BO2716" s="69"/>
      <c r="BP2716" s="69"/>
      <c r="BQ2716" s="69"/>
      <c r="BR2716" s="69"/>
      <c r="BS2716" s="69"/>
      <c r="BT2716" s="69"/>
    </row>
    <row r="2717" spans="16:72" ht="12.75">
      <c r="P2717" s="69"/>
      <c r="Q2717" s="69"/>
      <c r="R2717" s="69"/>
      <c r="S2717" s="69"/>
      <c r="T2717" s="69"/>
      <c r="U2717" s="69"/>
      <c r="V2717" s="69"/>
      <c r="W2717" s="69"/>
      <c r="X2717" s="69"/>
      <c r="Y2717" s="69"/>
      <c r="Z2717" s="69"/>
      <c r="AA2717" s="69"/>
      <c r="AB2717" s="69"/>
      <c r="AC2717" s="69"/>
      <c r="AD2717" s="69"/>
      <c r="AE2717" s="69"/>
      <c r="AF2717" s="69"/>
      <c r="AG2717" s="69"/>
      <c r="AH2717" s="69"/>
      <c r="AI2717" s="69"/>
      <c r="AJ2717" s="69"/>
      <c r="AK2717" s="69"/>
      <c r="AL2717" s="69"/>
      <c r="AM2717" s="69"/>
      <c r="AN2717" s="69"/>
      <c r="AO2717" s="69"/>
      <c r="AP2717" s="69"/>
      <c r="AQ2717" s="69"/>
      <c r="AR2717" s="69"/>
      <c r="AS2717" s="69"/>
      <c r="AT2717" s="69"/>
      <c r="AU2717" s="69"/>
      <c r="AV2717" s="69"/>
      <c r="AW2717" s="69"/>
      <c r="AX2717" s="69"/>
      <c r="AY2717" s="69"/>
      <c r="AZ2717" s="69"/>
      <c r="BA2717" s="69"/>
      <c r="BB2717" s="69"/>
      <c r="BC2717" s="69"/>
      <c r="BD2717" s="69"/>
      <c r="BE2717" s="69"/>
      <c r="BF2717" s="69"/>
      <c r="BG2717" s="69"/>
      <c r="BH2717" s="69"/>
      <c r="BI2717" s="69"/>
      <c r="BJ2717" s="69"/>
      <c r="BK2717" s="69"/>
      <c r="BL2717" s="69"/>
      <c r="BM2717" s="69"/>
      <c r="BN2717" s="69"/>
      <c r="BO2717" s="69"/>
      <c r="BP2717" s="69"/>
      <c r="BQ2717" s="69"/>
      <c r="BR2717" s="69"/>
      <c r="BS2717" s="69"/>
      <c r="BT2717" s="69"/>
    </row>
    <row r="2718" spans="16:72" ht="12.75">
      <c r="P2718" s="69"/>
      <c r="Q2718" s="69"/>
      <c r="R2718" s="69"/>
      <c r="S2718" s="69"/>
      <c r="T2718" s="69"/>
      <c r="U2718" s="69"/>
      <c r="V2718" s="69"/>
      <c r="W2718" s="69"/>
      <c r="X2718" s="69"/>
      <c r="Y2718" s="69"/>
      <c r="Z2718" s="69"/>
      <c r="AA2718" s="69"/>
      <c r="AB2718" s="69"/>
      <c r="AC2718" s="69"/>
      <c r="AD2718" s="69"/>
      <c r="AE2718" s="69"/>
      <c r="AF2718" s="69"/>
      <c r="AG2718" s="69"/>
      <c r="AH2718" s="69"/>
      <c r="AI2718" s="69"/>
      <c r="AJ2718" s="69"/>
      <c r="AK2718" s="69"/>
      <c r="AL2718" s="69"/>
      <c r="AM2718" s="69"/>
      <c r="AN2718" s="69"/>
      <c r="AO2718" s="69"/>
      <c r="AP2718" s="69"/>
      <c r="AQ2718" s="69"/>
      <c r="AR2718" s="69"/>
      <c r="AS2718" s="69"/>
      <c r="AT2718" s="69"/>
      <c r="AU2718" s="69"/>
      <c r="AV2718" s="69"/>
      <c r="AW2718" s="69"/>
      <c r="AX2718" s="69"/>
      <c r="AY2718" s="69"/>
      <c r="AZ2718" s="69"/>
      <c r="BA2718" s="69"/>
      <c r="BB2718" s="69"/>
      <c r="BC2718" s="69"/>
      <c r="BD2718" s="69"/>
      <c r="BE2718" s="69"/>
      <c r="BF2718" s="69"/>
      <c r="BG2718" s="69"/>
      <c r="BH2718" s="69"/>
      <c r="BI2718" s="69"/>
      <c r="BJ2718" s="69"/>
      <c r="BK2718" s="69"/>
      <c r="BL2718" s="69"/>
      <c r="BM2718" s="69"/>
      <c r="BN2718" s="69"/>
      <c r="BO2718" s="69"/>
      <c r="BP2718" s="69"/>
      <c r="BQ2718" s="69"/>
      <c r="BR2718" s="69"/>
      <c r="BS2718" s="69"/>
      <c r="BT2718" s="69"/>
    </row>
    <row r="2719" spans="16:72" ht="12.75">
      <c r="P2719" s="69"/>
      <c r="Q2719" s="69"/>
      <c r="R2719" s="69"/>
      <c r="S2719" s="69"/>
      <c r="T2719" s="69"/>
      <c r="U2719" s="69"/>
      <c r="V2719" s="69"/>
      <c r="W2719" s="69"/>
      <c r="X2719" s="69"/>
      <c r="Y2719" s="69"/>
      <c r="Z2719" s="69"/>
      <c r="AA2719" s="69"/>
      <c r="AB2719" s="69"/>
      <c r="AC2719" s="69"/>
      <c r="AD2719" s="69"/>
      <c r="AE2719" s="69"/>
      <c r="AF2719" s="69"/>
      <c r="AG2719" s="69"/>
      <c r="AH2719" s="69"/>
      <c r="AI2719" s="69"/>
      <c r="AJ2719" s="69"/>
      <c r="AK2719" s="69"/>
      <c r="AL2719" s="69"/>
      <c r="AM2719" s="69"/>
      <c r="AN2719" s="69"/>
      <c r="AO2719" s="69"/>
      <c r="AP2719" s="69"/>
      <c r="AQ2719" s="69"/>
      <c r="AR2719" s="69"/>
      <c r="AS2719" s="69"/>
      <c r="AT2719" s="69"/>
      <c r="AU2719" s="69"/>
      <c r="AV2719" s="69"/>
      <c r="AW2719" s="69"/>
      <c r="AX2719" s="69"/>
      <c r="AY2719" s="69"/>
      <c r="AZ2719" s="69"/>
      <c r="BA2719" s="69"/>
      <c r="BB2719" s="69"/>
      <c r="BC2719" s="69"/>
      <c r="BD2719" s="69"/>
      <c r="BE2719" s="69"/>
      <c r="BF2719" s="69"/>
      <c r="BG2719" s="69"/>
      <c r="BH2719" s="69"/>
      <c r="BI2719" s="69"/>
      <c r="BJ2719" s="69"/>
      <c r="BK2719" s="69"/>
      <c r="BL2719" s="69"/>
      <c r="BM2719" s="69"/>
      <c r="BN2719" s="69"/>
      <c r="BO2719" s="69"/>
      <c r="BP2719" s="69"/>
      <c r="BQ2719" s="69"/>
      <c r="BR2719" s="69"/>
      <c r="BS2719" s="69"/>
      <c r="BT2719" s="69"/>
    </row>
    <row r="2720" spans="16:72" ht="12.75">
      <c r="P2720" s="69"/>
      <c r="Q2720" s="69"/>
      <c r="R2720" s="69"/>
      <c r="S2720" s="69"/>
      <c r="T2720" s="69"/>
      <c r="U2720" s="69"/>
      <c r="V2720" s="69"/>
      <c r="W2720" s="69"/>
      <c r="X2720" s="69"/>
      <c r="Y2720" s="69"/>
      <c r="Z2720" s="69"/>
      <c r="AA2720" s="69"/>
      <c r="AB2720" s="69"/>
      <c r="AC2720" s="69"/>
      <c r="AD2720" s="69"/>
      <c r="AE2720" s="69"/>
      <c r="AF2720" s="69"/>
      <c r="AG2720" s="69"/>
      <c r="AH2720" s="69"/>
      <c r="AI2720" s="69"/>
      <c r="AJ2720" s="69"/>
      <c r="AK2720" s="69"/>
      <c r="AL2720" s="69"/>
      <c r="AM2720" s="69"/>
      <c r="AN2720" s="69"/>
      <c r="AO2720" s="69"/>
      <c r="AP2720" s="69"/>
      <c r="AQ2720" s="69"/>
      <c r="AR2720" s="69"/>
      <c r="AS2720" s="69"/>
      <c r="AT2720" s="69"/>
      <c r="AU2720" s="69"/>
      <c r="AV2720" s="69"/>
      <c r="AW2720" s="69"/>
      <c r="AX2720" s="69"/>
      <c r="AY2720" s="69"/>
      <c r="AZ2720" s="69"/>
      <c r="BA2720" s="69"/>
      <c r="BB2720" s="69"/>
      <c r="BC2720" s="69"/>
      <c r="BD2720" s="69"/>
      <c r="BE2720" s="69"/>
      <c r="BF2720" s="69"/>
      <c r="BG2720" s="69"/>
      <c r="BH2720" s="69"/>
      <c r="BI2720" s="69"/>
      <c r="BJ2720" s="69"/>
      <c r="BK2720" s="69"/>
      <c r="BL2720" s="69"/>
      <c r="BM2720" s="69"/>
      <c r="BN2720" s="69"/>
      <c r="BO2720" s="69"/>
      <c r="BP2720" s="69"/>
      <c r="BQ2720" s="69"/>
      <c r="BR2720" s="69"/>
      <c r="BS2720" s="69"/>
      <c r="BT2720" s="69"/>
    </row>
    <row r="2721" spans="16:72" ht="12.75">
      <c r="P2721" s="69"/>
      <c r="Q2721" s="69"/>
      <c r="R2721" s="69"/>
      <c r="S2721" s="69"/>
      <c r="T2721" s="69"/>
      <c r="U2721" s="69"/>
      <c r="V2721" s="69"/>
      <c r="W2721" s="69"/>
      <c r="X2721" s="69"/>
      <c r="Y2721" s="69"/>
      <c r="Z2721" s="69"/>
      <c r="AA2721" s="69"/>
      <c r="AB2721" s="69"/>
      <c r="AC2721" s="69"/>
      <c r="AD2721" s="69"/>
      <c r="AE2721" s="69"/>
      <c r="AF2721" s="69"/>
      <c r="AG2721" s="69"/>
      <c r="AH2721" s="69"/>
      <c r="AI2721" s="69"/>
      <c r="AJ2721" s="69"/>
      <c r="AK2721" s="69"/>
      <c r="AL2721" s="69"/>
      <c r="AM2721" s="69"/>
      <c r="AN2721" s="69"/>
      <c r="AO2721" s="69"/>
      <c r="AP2721" s="69"/>
      <c r="AQ2721" s="69"/>
      <c r="AR2721" s="69"/>
      <c r="AS2721" s="69"/>
      <c r="AT2721" s="69"/>
      <c r="AU2721" s="69"/>
      <c r="AV2721" s="69"/>
      <c r="AW2721" s="69"/>
      <c r="AX2721" s="69"/>
      <c r="AY2721" s="69"/>
      <c r="AZ2721" s="69"/>
      <c r="BA2721" s="69"/>
      <c r="BB2721" s="69"/>
      <c r="BC2721" s="69"/>
      <c r="BD2721" s="69"/>
      <c r="BE2721" s="69"/>
      <c r="BF2721" s="69"/>
      <c r="BG2721" s="69"/>
      <c r="BH2721" s="69"/>
      <c r="BI2721" s="69"/>
      <c r="BJ2721" s="69"/>
      <c r="BK2721" s="69"/>
      <c r="BL2721" s="69"/>
      <c r="BM2721" s="69"/>
      <c r="BN2721" s="69"/>
      <c r="BO2721" s="69"/>
      <c r="BP2721" s="69"/>
      <c r="BQ2721" s="69"/>
      <c r="BR2721" s="69"/>
      <c r="BS2721" s="69"/>
      <c r="BT2721" s="69"/>
    </row>
    <row r="2722" spans="16:72" ht="12.75">
      <c r="P2722" s="69"/>
      <c r="Q2722" s="69"/>
      <c r="R2722" s="69"/>
      <c r="S2722" s="69"/>
      <c r="T2722" s="69"/>
      <c r="U2722" s="69"/>
      <c r="V2722" s="69"/>
      <c r="W2722" s="69"/>
      <c r="X2722" s="69"/>
      <c r="Y2722" s="69"/>
      <c r="Z2722" s="69"/>
      <c r="AA2722" s="69"/>
      <c r="AB2722" s="69"/>
      <c r="AC2722" s="69"/>
      <c r="AD2722" s="69"/>
      <c r="AE2722" s="69"/>
      <c r="AF2722" s="69"/>
      <c r="AG2722" s="69"/>
      <c r="AH2722" s="69"/>
      <c r="AI2722" s="69"/>
      <c r="AJ2722" s="69"/>
      <c r="AK2722" s="69"/>
      <c r="AL2722" s="69"/>
      <c r="AM2722" s="69"/>
      <c r="AN2722" s="69"/>
      <c r="AO2722" s="69"/>
      <c r="AP2722" s="69"/>
      <c r="AQ2722" s="69"/>
      <c r="AR2722" s="69"/>
      <c r="AS2722" s="69"/>
      <c r="AT2722" s="69"/>
      <c r="AU2722" s="69"/>
      <c r="AV2722" s="69"/>
      <c r="AW2722" s="69"/>
      <c r="AX2722" s="69"/>
      <c r="AY2722" s="69"/>
      <c r="AZ2722" s="69"/>
      <c r="BA2722" s="69"/>
      <c r="BB2722" s="69"/>
      <c r="BC2722" s="69"/>
      <c r="BD2722" s="69"/>
      <c r="BE2722" s="69"/>
      <c r="BF2722" s="69"/>
      <c r="BG2722" s="69"/>
      <c r="BH2722" s="69"/>
      <c r="BI2722" s="69"/>
      <c r="BJ2722" s="69"/>
      <c r="BK2722" s="69"/>
      <c r="BL2722" s="69"/>
      <c r="BM2722" s="69"/>
      <c r="BN2722" s="69"/>
      <c r="BO2722" s="69"/>
      <c r="BP2722" s="69"/>
      <c r="BQ2722" s="69"/>
      <c r="BR2722" s="69"/>
      <c r="BS2722" s="69"/>
      <c r="BT2722" s="69"/>
    </row>
    <row r="2723" spans="16:72" ht="12.75">
      <c r="P2723" s="69"/>
      <c r="Q2723" s="69"/>
      <c r="R2723" s="69"/>
      <c r="S2723" s="69"/>
      <c r="T2723" s="69"/>
      <c r="U2723" s="69"/>
      <c r="V2723" s="69"/>
      <c r="W2723" s="69"/>
      <c r="X2723" s="69"/>
      <c r="Y2723" s="69"/>
      <c r="Z2723" s="69"/>
      <c r="AA2723" s="69"/>
      <c r="AB2723" s="69"/>
      <c r="AC2723" s="69"/>
      <c r="AD2723" s="69"/>
      <c r="AE2723" s="69"/>
      <c r="AF2723" s="69"/>
      <c r="AG2723" s="69"/>
      <c r="AH2723" s="69"/>
      <c r="AI2723" s="69"/>
      <c r="AJ2723" s="69"/>
      <c r="AK2723" s="69"/>
      <c r="AL2723" s="69"/>
      <c r="AM2723" s="69"/>
      <c r="AN2723" s="69"/>
      <c r="AO2723" s="69"/>
      <c r="AP2723" s="69"/>
      <c r="AQ2723" s="69"/>
      <c r="AR2723" s="69"/>
      <c r="AS2723" s="69"/>
      <c r="AT2723" s="69"/>
      <c r="AU2723" s="69"/>
      <c r="AV2723" s="69"/>
      <c r="AW2723" s="69"/>
      <c r="AX2723" s="69"/>
      <c r="AY2723" s="69"/>
      <c r="AZ2723" s="69"/>
      <c r="BA2723" s="69"/>
      <c r="BB2723" s="69"/>
      <c r="BC2723" s="69"/>
      <c r="BD2723" s="69"/>
      <c r="BE2723" s="69"/>
      <c r="BF2723" s="69"/>
      <c r="BG2723" s="69"/>
      <c r="BH2723" s="69"/>
      <c r="BI2723" s="69"/>
      <c r="BJ2723" s="69"/>
      <c r="BK2723" s="69"/>
      <c r="BL2723" s="69"/>
      <c r="BM2723" s="69"/>
      <c r="BN2723" s="69"/>
      <c r="BO2723" s="69"/>
      <c r="BP2723" s="69"/>
      <c r="BQ2723" s="69"/>
      <c r="BR2723" s="69"/>
      <c r="BS2723" s="69"/>
      <c r="BT2723" s="69"/>
    </row>
    <row r="2724" spans="16:72" ht="12.75">
      <c r="P2724" s="69"/>
      <c r="Q2724" s="69"/>
      <c r="R2724" s="69"/>
      <c r="S2724" s="69"/>
      <c r="T2724" s="69"/>
      <c r="U2724" s="69"/>
      <c r="V2724" s="69"/>
      <c r="W2724" s="69"/>
      <c r="X2724" s="69"/>
      <c r="Y2724" s="69"/>
      <c r="Z2724" s="69"/>
      <c r="AA2724" s="69"/>
      <c r="AB2724" s="69"/>
      <c r="AC2724" s="69"/>
      <c r="AD2724" s="69"/>
      <c r="AE2724" s="69"/>
      <c r="AF2724" s="69"/>
      <c r="AG2724" s="69"/>
      <c r="AH2724" s="69"/>
      <c r="AI2724" s="69"/>
      <c r="AJ2724" s="69"/>
      <c r="AK2724" s="69"/>
      <c r="AL2724" s="69"/>
      <c r="AM2724" s="69"/>
      <c r="AN2724" s="69"/>
      <c r="AO2724" s="69"/>
      <c r="AP2724" s="69"/>
      <c r="AQ2724" s="69"/>
      <c r="AR2724" s="69"/>
      <c r="AS2724" s="69"/>
      <c r="AT2724" s="69"/>
      <c r="AU2724" s="69"/>
      <c r="AV2724" s="69"/>
      <c r="AW2724" s="69"/>
      <c r="AX2724" s="69"/>
      <c r="AY2724" s="69"/>
      <c r="AZ2724" s="69"/>
      <c r="BA2724" s="69"/>
      <c r="BB2724" s="69"/>
      <c r="BC2724" s="69"/>
      <c r="BD2724" s="69"/>
      <c r="BE2724" s="69"/>
      <c r="BF2724" s="69"/>
      <c r="BG2724" s="69"/>
      <c r="BH2724" s="69"/>
      <c r="BI2724" s="69"/>
      <c r="BJ2724" s="69"/>
      <c r="BK2724" s="69"/>
      <c r="BL2724" s="69"/>
      <c r="BM2724" s="69"/>
      <c r="BN2724" s="69"/>
      <c r="BO2724" s="69"/>
      <c r="BP2724" s="69"/>
      <c r="BQ2724" s="69"/>
      <c r="BR2724" s="69"/>
      <c r="BS2724" s="69"/>
      <c r="BT2724" s="69"/>
    </row>
    <row r="2725" spans="16:72" ht="12.75">
      <c r="P2725" s="69"/>
      <c r="Q2725" s="69"/>
      <c r="R2725" s="69"/>
      <c r="S2725" s="69"/>
      <c r="T2725" s="69"/>
      <c r="U2725" s="69"/>
      <c r="V2725" s="69"/>
      <c r="W2725" s="69"/>
      <c r="X2725" s="69"/>
      <c r="Y2725" s="69"/>
      <c r="Z2725" s="69"/>
      <c r="AA2725" s="69"/>
      <c r="AB2725" s="69"/>
      <c r="AC2725" s="69"/>
      <c r="AD2725" s="69"/>
      <c r="AE2725" s="69"/>
      <c r="AF2725" s="69"/>
      <c r="AG2725" s="69"/>
      <c r="AH2725" s="69"/>
      <c r="AI2725" s="69"/>
      <c r="AJ2725" s="69"/>
      <c r="AK2725" s="69"/>
      <c r="AL2725" s="69"/>
      <c r="AM2725" s="69"/>
      <c r="AN2725" s="69"/>
      <c r="AO2725" s="69"/>
      <c r="AP2725" s="69"/>
      <c r="AQ2725" s="69"/>
      <c r="AR2725" s="69"/>
      <c r="AS2725" s="69"/>
      <c r="AT2725" s="69"/>
      <c r="AU2725" s="69"/>
      <c r="AV2725" s="69"/>
      <c r="AW2725" s="69"/>
      <c r="AX2725" s="69"/>
      <c r="AY2725" s="69"/>
      <c r="AZ2725" s="69"/>
      <c r="BA2725" s="69"/>
      <c r="BB2725" s="69"/>
      <c r="BC2725" s="69"/>
      <c r="BD2725" s="69"/>
      <c r="BE2725" s="69"/>
      <c r="BF2725" s="69"/>
      <c r="BG2725" s="69"/>
      <c r="BH2725" s="69"/>
      <c r="BI2725" s="69"/>
      <c r="BJ2725" s="69"/>
      <c r="BK2725" s="69"/>
      <c r="BL2725" s="69"/>
      <c r="BM2725" s="69"/>
      <c r="BN2725" s="69"/>
      <c r="BO2725" s="69"/>
      <c r="BP2725" s="69"/>
      <c r="BQ2725" s="69"/>
      <c r="BR2725" s="69"/>
      <c r="BS2725" s="69"/>
      <c r="BT2725" s="69"/>
    </row>
    <row r="2726" spans="16:72" ht="12.75">
      <c r="P2726" s="69"/>
      <c r="Q2726" s="69"/>
      <c r="R2726" s="69"/>
      <c r="S2726" s="69"/>
      <c r="T2726" s="69"/>
      <c r="U2726" s="69"/>
      <c r="V2726" s="69"/>
      <c r="W2726" s="69"/>
      <c r="X2726" s="69"/>
      <c r="Y2726" s="69"/>
      <c r="Z2726" s="69"/>
      <c r="AA2726" s="69"/>
      <c r="AB2726" s="69"/>
      <c r="AC2726" s="69"/>
      <c r="AD2726" s="69"/>
      <c r="AE2726" s="69"/>
      <c r="AF2726" s="69"/>
      <c r="AG2726" s="69"/>
      <c r="AH2726" s="69"/>
      <c r="AI2726" s="69"/>
      <c r="AJ2726" s="69"/>
      <c r="AK2726" s="69"/>
      <c r="AL2726" s="69"/>
      <c r="AM2726" s="69"/>
      <c r="AN2726" s="69"/>
      <c r="AO2726" s="69"/>
      <c r="AP2726" s="69"/>
      <c r="AQ2726" s="69"/>
      <c r="AR2726" s="69"/>
      <c r="AS2726" s="69"/>
      <c r="AT2726" s="69"/>
      <c r="AU2726" s="69"/>
      <c r="AV2726" s="69"/>
      <c r="AW2726" s="69"/>
      <c r="AX2726" s="69"/>
      <c r="AY2726" s="69"/>
      <c r="AZ2726" s="69"/>
      <c r="BA2726" s="69"/>
      <c r="BB2726" s="69"/>
      <c r="BC2726" s="69"/>
      <c r="BD2726" s="69"/>
      <c r="BE2726" s="69"/>
      <c r="BF2726" s="69"/>
      <c r="BG2726" s="69"/>
      <c r="BH2726" s="69"/>
      <c r="BI2726" s="69"/>
      <c r="BJ2726" s="69"/>
      <c r="BK2726" s="69"/>
      <c r="BL2726" s="69"/>
      <c r="BM2726" s="69"/>
      <c r="BN2726" s="69"/>
      <c r="BO2726" s="69"/>
      <c r="BP2726" s="69"/>
      <c r="BQ2726" s="69"/>
      <c r="BR2726" s="69"/>
      <c r="BS2726" s="69"/>
      <c r="BT2726" s="69"/>
    </row>
    <row r="2727" spans="16:72" ht="12.75">
      <c r="P2727" s="69"/>
      <c r="Q2727" s="69"/>
      <c r="R2727" s="69"/>
      <c r="S2727" s="69"/>
      <c r="T2727" s="69"/>
      <c r="U2727" s="69"/>
      <c r="V2727" s="69"/>
      <c r="W2727" s="69"/>
      <c r="X2727" s="69"/>
      <c r="Y2727" s="69"/>
      <c r="Z2727" s="69"/>
      <c r="AA2727" s="69"/>
      <c r="AB2727" s="69"/>
      <c r="AC2727" s="69"/>
      <c r="AD2727" s="69"/>
      <c r="AE2727" s="69"/>
      <c r="AF2727" s="69"/>
      <c r="AG2727" s="69"/>
      <c r="AH2727" s="69"/>
      <c r="AI2727" s="69"/>
      <c r="AJ2727" s="69"/>
      <c r="AK2727" s="69"/>
      <c r="AL2727" s="69"/>
      <c r="AM2727" s="69"/>
      <c r="AN2727" s="69"/>
      <c r="AO2727" s="69"/>
      <c r="AP2727" s="69"/>
      <c r="AQ2727" s="69"/>
      <c r="AR2727" s="69"/>
      <c r="AS2727" s="69"/>
      <c r="AT2727" s="69"/>
      <c r="AU2727" s="69"/>
      <c r="AV2727" s="69"/>
      <c r="AW2727" s="69"/>
      <c r="AX2727" s="69"/>
      <c r="AY2727" s="69"/>
      <c r="AZ2727" s="69"/>
      <c r="BA2727" s="69"/>
      <c r="BB2727" s="69"/>
      <c r="BC2727" s="69"/>
      <c r="BD2727" s="69"/>
      <c r="BE2727" s="69"/>
      <c r="BF2727" s="69"/>
      <c r="BG2727" s="69"/>
      <c r="BH2727" s="69"/>
      <c r="BI2727" s="69"/>
      <c r="BJ2727" s="69"/>
      <c r="BK2727" s="69"/>
      <c r="BL2727" s="69"/>
      <c r="BM2727" s="69"/>
      <c r="BN2727" s="69"/>
      <c r="BO2727" s="69"/>
      <c r="BP2727" s="69"/>
      <c r="BQ2727" s="69"/>
      <c r="BR2727" s="69"/>
      <c r="BS2727" s="69"/>
      <c r="BT2727" s="69"/>
    </row>
    <row r="2728" spans="16:72" ht="12.75">
      <c r="P2728" s="69"/>
      <c r="Q2728" s="69"/>
      <c r="R2728" s="69"/>
      <c r="S2728" s="69"/>
      <c r="T2728" s="69"/>
      <c r="U2728" s="69"/>
      <c r="V2728" s="69"/>
      <c r="W2728" s="69"/>
      <c r="X2728" s="69"/>
      <c r="Y2728" s="69"/>
      <c r="Z2728" s="69"/>
      <c r="AA2728" s="69"/>
      <c r="AB2728" s="69"/>
      <c r="AC2728" s="69"/>
      <c r="AD2728" s="69"/>
      <c r="AE2728" s="69"/>
      <c r="AF2728" s="69"/>
      <c r="AG2728" s="69"/>
      <c r="AH2728" s="69"/>
      <c r="AI2728" s="69"/>
      <c r="AJ2728" s="69"/>
      <c r="AK2728" s="69"/>
      <c r="AL2728" s="69"/>
      <c r="AM2728" s="69"/>
      <c r="AN2728" s="69"/>
      <c r="AO2728" s="69"/>
      <c r="AP2728" s="69"/>
      <c r="AQ2728" s="69"/>
      <c r="AR2728" s="69"/>
      <c r="AS2728" s="69"/>
      <c r="AT2728" s="69"/>
      <c r="AU2728" s="69"/>
      <c r="AV2728" s="69"/>
      <c r="AW2728" s="69"/>
      <c r="AX2728" s="69"/>
      <c r="AY2728" s="69"/>
      <c r="AZ2728" s="69"/>
      <c r="BA2728" s="69"/>
      <c r="BB2728" s="69"/>
      <c r="BC2728" s="69"/>
      <c r="BD2728" s="69"/>
      <c r="BE2728" s="69"/>
      <c r="BF2728" s="69"/>
      <c r="BG2728" s="69"/>
      <c r="BH2728" s="69"/>
      <c r="BI2728" s="69"/>
      <c r="BJ2728" s="69"/>
      <c r="BK2728" s="69"/>
      <c r="BL2728" s="69"/>
      <c r="BM2728" s="69"/>
      <c r="BN2728" s="69"/>
      <c r="BO2728" s="69"/>
      <c r="BP2728" s="69"/>
      <c r="BQ2728" s="69"/>
      <c r="BR2728" s="69"/>
      <c r="BS2728" s="69"/>
      <c r="BT2728" s="69"/>
    </row>
    <row r="2729" spans="16:72" ht="12.75">
      <c r="P2729" s="69"/>
      <c r="Q2729" s="69"/>
      <c r="R2729" s="69"/>
      <c r="S2729" s="69"/>
      <c r="T2729" s="69"/>
      <c r="U2729" s="69"/>
      <c r="V2729" s="69"/>
      <c r="W2729" s="69"/>
      <c r="X2729" s="69"/>
      <c r="Y2729" s="69"/>
      <c r="Z2729" s="69"/>
      <c r="AA2729" s="69"/>
      <c r="AB2729" s="69"/>
      <c r="AC2729" s="69"/>
      <c r="AD2729" s="69"/>
      <c r="AE2729" s="69"/>
      <c r="AF2729" s="69"/>
      <c r="AG2729" s="69"/>
      <c r="AH2729" s="69"/>
      <c r="AI2729" s="69"/>
      <c r="AJ2729" s="69"/>
      <c r="AK2729" s="69"/>
      <c r="AL2729" s="69"/>
      <c r="AM2729" s="69"/>
      <c r="AN2729" s="69"/>
      <c r="AO2729" s="69"/>
      <c r="AP2729" s="69"/>
      <c r="AQ2729" s="69"/>
      <c r="AR2729" s="69"/>
      <c r="AS2729" s="69"/>
      <c r="AT2729" s="69"/>
      <c r="AU2729" s="69"/>
      <c r="AV2729" s="69"/>
      <c r="AW2729" s="69"/>
      <c r="AX2729" s="69"/>
      <c r="AY2729" s="69"/>
      <c r="AZ2729" s="69"/>
      <c r="BA2729" s="69"/>
      <c r="BB2729" s="69"/>
      <c r="BC2729" s="69"/>
      <c r="BD2729" s="69"/>
      <c r="BE2729" s="69"/>
      <c r="BF2729" s="69"/>
      <c r="BG2729" s="69"/>
      <c r="BH2729" s="69"/>
      <c r="BI2729" s="69"/>
      <c r="BJ2729" s="69"/>
      <c r="BK2729" s="69"/>
      <c r="BL2729" s="69"/>
      <c r="BM2729" s="69"/>
      <c r="BN2729" s="69"/>
      <c r="BO2729" s="69"/>
      <c r="BP2729" s="69"/>
      <c r="BQ2729" s="69"/>
      <c r="BR2729" s="69"/>
      <c r="BS2729" s="69"/>
      <c r="BT2729" s="69"/>
    </row>
    <row r="2730" spans="16:72" ht="12.75">
      <c r="P2730" s="69"/>
      <c r="Q2730" s="69"/>
      <c r="R2730" s="69"/>
      <c r="S2730" s="69"/>
      <c r="T2730" s="69"/>
      <c r="U2730" s="69"/>
      <c r="V2730" s="69"/>
      <c r="W2730" s="69"/>
      <c r="X2730" s="69"/>
      <c r="Y2730" s="69"/>
      <c r="Z2730" s="69"/>
      <c r="AA2730" s="69"/>
      <c r="AB2730" s="69"/>
      <c r="AC2730" s="69"/>
      <c r="AD2730" s="69"/>
      <c r="AE2730" s="69"/>
      <c r="AF2730" s="69"/>
      <c r="AG2730" s="69"/>
      <c r="AH2730" s="69"/>
      <c r="AI2730" s="69"/>
      <c r="AJ2730" s="69"/>
      <c r="AK2730" s="69"/>
      <c r="AL2730" s="69"/>
      <c r="AM2730" s="69"/>
      <c r="AN2730" s="69"/>
      <c r="AO2730" s="69"/>
      <c r="AP2730" s="69"/>
      <c r="AQ2730" s="69"/>
      <c r="AR2730" s="69"/>
      <c r="AS2730" s="69"/>
      <c r="AT2730" s="69"/>
      <c r="AU2730" s="69"/>
      <c r="AV2730" s="69"/>
      <c r="AW2730" s="69"/>
      <c r="AX2730" s="69"/>
      <c r="AY2730" s="69"/>
      <c r="AZ2730" s="69"/>
      <c r="BA2730" s="69"/>
      <c r="BB2730" s="69"/>
      <c r="BC2730" s="69"/>
      <c r="BD2730" s="69"/>
      <c r="BE2730" s="69"/>
      <c r="BF2730" s="69"/>
      <c r="BG2730" s="69"/>
      <c r="BH2730" s="69"/>
      <c r="BI2730" s="69"/>
      <c r="BJ2730" s="69"/>
      <c r="BK2730" s="69"/>
      <c r="BL2730" s="69"/>
      <c r="BM2730" s="69"/>
      <c r="BN2730" s="69"/>
      <c r="BO2730" s="69"/>
      <c r="BP2730" s="69"/>
      <c r="BQ2730" s="69"/>
      <c r="BR2730" s="69"/>
      <c r="BS2730" s="69"/>
      <c r="BT2730" s="69"/>
    </row>
    <row r="2731" spans="16:72" ht="12.75">
      <c r="P2731" s="69"/>
      <c r="Q2731" s="69"/>
      <c r="R2731" s="69"/>
      <c r="S2731" s="69"/>
      <c r="T2731" s="69"/>
      <c r="U2731" s="69"/>
      <c r="V2731" s="69"/>
      <c r="W2731" s="69"/>
      <c r="X2731" s="69"/>
      <c r="Y2731" s="69"/>
      <c r="Z2731" s="69"/>
      <c r="AA2731" s="69"/>
      <c r="AB2731" s="69"/>
      <c r="AC2731" s="69"/>
      <c r="AD2731" s="69"/>
      <c r="AE2731" s="69"/>
      <c r="AF2731" s="69"/>
      <c r="AG2731" s="69"/>
      <c r="AH2731" s="69"/>
      <c r="AI2731" s="69"/>
      <c r="AJ2731" s="69"/>
      <c r="AK2731" s="69"/>
      <c r="AL2731" s="69"/>
      <c r="AM2731" s="69"/>
      <c r="AN2731" s="69"/>
      <c r="AO2731" s="69"/>
      <c r="AP2731" s="69"/>
      <c r="AQ2731" s="69"/>
      <c r="AR2731" s="69"/>
      <c r="AS2731" s="69"/>
      <c r="AT2731" s="69"/>
      <c r="AU2731" s="69"/>
      <c r="AV2731" s="69"/>
      <c r="AW2731" s="69"/>
      <c r="AX2731" s="69"/>
      <c r="AY2731" s="69"/>
      <c r="AZ2731" s="69"/>
      <c r="BA2731" s="69"/>
      <c r="BB2731" s="69"/>
      <c r="BC2731" s="69"/>
      <c r="BD2731" s="69"/>
      <c r="BE2731" s="69"/>
      <c r="BF2731" s="69"/>
      <c r="BG2731" s="69"/>
      <c r="BH2731" s="69"/>
      <c r="BI2731" s="69"/>
      <c r="BJ2731" s="69"/>
      <c r="BK2731" s="69"/>
      <c r="BL2731" s="69"/>
      <c r="BM2731" s="69"/>
      <c r="BN2731" s="69"/>
      <c r="BO2731" s="69"/>
      <c r="BP2731" s="69"/>
      <c r="BQ2731" s="69"/>
      <c r="BR2731" s="69"/>
      <c r="BS2731" s="69"/>
      <c r="BT2731" s="69"/>
    </row>
    <row r="2732" spans="16:72" ht="12.75">
      <c r="P2732" s="69"/>
      <c r="Q2732" s="69"/>
      <c r="R2732" s="69"/>
      <c r="S2732" s="69"/>
      <c r="T2732" s="69"/>
      <c r="U2732" s="69"/>
      <c r="V2732" s="69"/>
      <c r="W2732" s="69"/>
      <c r="X2732" s="69"/>
      <c r="Y2732" s="69"/>
      <c r="Z2732" s="69"/>
      <c r="AA2732" s="69"/>
      <c r="AB2732" s="69"/>
      <c r="AC2732" s="69"/>
      <c r="AD2732" s="69"/>
      <c r="AE2732" s="69"/>
      <c r="AF2732" s="69"/>
      <c r="AG2732" s="69"/>
      <c r="AH2732" s="69"/>
      <c r="AI2732" s="69"/>
      <c r="AJ2732" s="69"/>
      <c r="AK2732" s="69"/>
      <c r="AL2732" s="69"/>
      <c r="AM2732" s="69"/>
      <c r="AN2732" s="69"/>
      <c r="AO2732" s="69"/>
      <c r="AP2732" s="69"/>
      <c r="AQ2732" s="69"/>
      <c r="AR2732" s="69"/>
      <c r="AS2732" s="69"/>
      <c r="AT2732" s="69"/>
      <c r="AU2732" s="69"/>
      <c r="AV2732" s="69"/>
      <c r="AW2732" s="69"/>
      <c r="AX2732" s="69"/>
      <c r="AY2732" s="69"/>
      <c r="AZ2732" s="69"/>
      <c r="BA2732" s="69"/>
      <c r="BB2732" s="69"/>
      <c r="BC2732" s="69"/>
      <c r="BD2732" s="69"/>
      <c r="BE2732" s="69"/>
      <c r="BF2732" s="69"/>
      <c r="BG2732" s="69"/>
      <c r="BH2732" s="69"/>
      <c r="BI2732" s="69"/>
      <c r="BJ2732" s="69"/>
      <c r="BK2732" s="69"/>
      <c r="BL2732" s="69"/>
      <c r="BM2732" s="69"/>
      <c r="BN2732" s="69"/>
      <c r="BO2732" s="69"/>
      <c r="BP2732" s="69"/>
      <c r="BQ2732" s="69"/>
      <c r="BR2732" s="69"/>
      <c r="BS2732" s="69"/>
      <c r="BT2732" s="69"/>
    </row>
    <row r="2733" spans="16:72" ht="12.75">
      <c r="P2733" s="69"/>
      <c r="Q2733" s="69"/>
      <c r="R2733" s="69"/>
      <c r="S2733" s="69"/>
      <c r="T2733" s="69"/>
      <c r="U2733" s="69"/>
      <c r="V2733" s="69"/>
      <c r="W2733" s="69"/>
      <c r="X2733" s="69"/>
      <c r="Y2733" s="69"/>
      <c r="Z2733" s="69"/>
      <c r="AA2733" s="69"/>
      <c r="AB2733" s="69"/>
      <c r="AC2733" s="69"/>
      <c r="AD2733" s="69"/>
      <c r="AE2733" s="69"/>
      <c r="AF2733" s="69"/>
      <c r="AG2733" s="69"/>
      <c r="AH2733" s="69"/>
      <c r="AI2733" s="69"/>
      <c r="AJ2733" s="69"/>
      <c r="AK2733" s="69"/>
      <c r="AL2733" s="69"/>
      <c r="AM2733" s="69"/>
      <c r="AN2733" s="69"/>
      <c r="AO2733" s="69"/>
      <c r="AP2733" s="69"/>
      <c r="AQ2733" s="69"/>
      <c r="AR2733" s="69"/>
      <c r="AS2733" s="69"/>
      <c r="AT2733" s="69"/>
      <c r="AU2733" s="69"/>
      <c r="AV2733" s="69"/>
      <c r="AW2733" s="69"/>
      <c r="AX2733" s="69"/>
      <c r="AY2733" s="69"/>
      <c r="AZ2733" s="69"/>
      <c r="BA2733" s="69"/>
      <c r="BB2733" s="69"/>
      <c r="BC2733" s="69"/>
      <c r="BD2733" s="69"/>
      <c r="BE2733" s="69"/>
      <c r="BF2733" s="69"/>
      <c r="BG2733" s="69"/>
      <c r="BH2733" s="69"/>
      <c r="BI2733" s="69"/>
      <c r="BJ2733" s="69"/>
      <c r="BK2733" s="69"/>
      <c r="BL2733" s="69"/>
      <c r="BM2733" s="69"/>
      <c r="BN2733" s="69"/>
      <c r="BO2733" s="69"/>
      <c r="BP2733" s="69"/>
      <c r="BQ2733" s="69"/>
      <c r="BR2733" s="69"/>
      <c r="BS2733" s="69"/>
      <c r="BT2733" s="69"/>
    </row>
    <row r="2734" spans="16:72" ht="12.75">
      <c r="P2734" s="69"/>
      <c r="Q2734" s="69"/>
      <c r="R2734" s="69"/>
      <c r="S2734" s="69"/>
      <c r="T2734" s="69"/>
      <c r="U2734" s="69"/>
      <c r="V2734" s="69"/>
      <c r="W2734" s="69"/>
      <c r="X2734" s="69"/>
      <c r="Y2734" s="69"/>
      <c r="Z2734" s="69"/>
      <c r="AA2734" s="69"/>
      <c r="AB2734" s="69"/>
      <c r="AC2734" s="69"/>
      <c r="AD2734" s="69"/>
      <c r="AE2734" s="69"/>
      <c r="AF2734" s="69"/>
      <c r="AG2734" s="69"/>
      <c r="AH2734" s="69"/>
      <c r="AI2734" s="69"/>
      <c r="AJ2734" s="69"/>
      <c r="AK2734" s="69"/>
      <c r="AL2734" s="69"/>
      <c r="AM2734" s="69"/>
      <c r="AN2734" s="69"/>
      <c r="AO2734" s="69"/>
      <c r="AP2734" s="69"/>
      <c r="AQ2734" s="69"/>
      <c r="AR2734" s="69"/>
      <c r="AS2734" s="69"/>
      <c r="AT2734" s="69"/>
      <c r="AU2734" s="69"/>
      <c r="AV2734" s="69"/>
      <c r="AW2734" s="69"/>
      <c r="AX2734" s="69"/>
      <c r="AY2734" s="69"/>
      <c r="AZ2734" s="69"/>
      <c r="BA2734" s="69"/>
      <c r="BB2734" s="69"/>
      <c r="BC2734" s="69"/>
      <c r="BD2734" s="69"/>
      <c r="BE2734" s="69"/>
      <c r="BF2734" s="69"/>
      <c r="BG2734" s="69"/>
      <c r="BH2734" s="69"/>
      <c r="BI2734" s="69"/>
      <c r="BJ2734" s="69"/>
      <c r="BK2734" s="69"/>
      <c r="BL2734" s="69"/>
      <c r="BM2734" s="69"/>
      <c r="BN2734" s="69"/>
      <c r="BO2734" s="69"/>
      <c r="BP2734" s="69"/>
      <c r="BQ2734" s="69"/>
      <c r="BR2734" s="69"/>
      <c r="BS2734" s="69"/>
      <c r="BT2734" s="69"/>
    </row>
    <row r="2735" spans="16:72" ht="12.75">
      <c r="P2735" s="69"/>
      <c r="Q2735" s="69"/>
      <c r="R2735" s="69"/>
      <c r="S2735" s="69"/>
      <c r="T2735" s="69"/>
      <c r="U2735" s="69"/>
      <c r="V2735" s="69"/>
      <c r="W2735" s="69"/>
      <c r="X2735" s="69"/>
      <c r="Y2735" s="69"/>
      <c r="Z2735" s="69"/>
      <c r="AA2735" s="69"/>
      <c r="AB2735" s="69"/>
      <c r="AC2735" s="69"/>
      <c r="AD2735" s="69"/>
      <c r="AE2735" s="69"/>
      <c r="AF2735" s="69"/>
      <c r="AG2735" s="69"/>
      <c r="AH2735" s="69"/>
      <c r="AI2735" s="69"/>
      <c r="AJ2735" s="69"/>
      <c r="AK2735" s="69"/>
      <c r="AL2735" s="69"/>
      <c r="AM2735" s="69"/>
      <c r="AN2735" s="69"/>
      <c r="AO2735" s="69"/>
      <c r="AP2735" s="69"/>
      <c r="AQ2735" s="69"/>
      <c r="AR2735" s="69"/>
      <c r="AS2735" s="69"/>
      <c r="AT2735" s="69"/>
      <c r="AU2735" s="69"/>
      <c r="AV2735" s="69"/>
      <c r="AW2735" s="69"/>
      <c r="AX2735" s="69"/>
      <c r="AY2735" s="69"/>
      <c r="AZ2735" s="69"/>
      <c r="BA2735" s="69"/>
      <c r="BB2735" s="69"/>
      <c r="BC2735" s="69"/>
      <c r="BD2735" s="69"/>
      <c r="BE2735" s="69"/>
      <c r="BF2735" s="69"/>
      <c r="BG2735" s="69"/>
      <c r="BH2735" s="69"/>
      <c r="BI2735" s="69"/>
      <c r="BJ2735" s="69"/>
      <c r="BK2735" s="69"/>
      <c r="BL2735" s="69"/>
      <c r="BM2735" s="69"/>
      <c r="BN2735" s="69"/>
      <c r="BO2735" s="69"/>
      <c r="BP2735" s="69"/>
      <c r="BQ2735" s="69"/>
      <c r="BR2735" s="69"/>
      <c r="BS2735" s="69"/>
      <c r="BT2735" s="69"/>
    </row>
    <row r="2736" spans="16:72" ht="12.75">
      <c r="P2736" s="69"/>
      <c r="Q2736" s="69"/>
      <c r="R2736" s="69"/>
      <c r="S2736" s="69"/>
      <c r="T2736" s="69"/>
      <c r="U2736" s="69"/>
      <c r="V2736" s="69"/>
      <c r="W2736" s="69"/>
      <c r="X2736" s="69"/>
      <c r="Y2736" s="69"/>
      <c r="Z2736" s="69"/>
      <c r="AA2736" s="69"/>
      <c r="AB2736" s="69"/>
      <c r="AC2736" s="69"/>
      <c r="AD2736" s="69"/>
      <c r="AE2736" s="69"/>
      <c r="AF2736" s="69"/>
      <c r="AG2736" s="69"/>
      <c r="AH2736" s="69"/>
      <c r="AI2736" s="69"/>
      <c r="AJ2736" s="69"/>
      <c r="AK2736" s="69"/>
      <c r="AL2736" s="69"/>
      <c r="AM2736" s="69"/>
      <c r="AN2736" s="69"/>
      <c r="AO2736" s="69"/>
      <c r="AP2736" s="69"/>
      <c r="AQ2736" s="69"/>
      <c r="AR2736" s="69"/>
      <c r="AS2736" s="69"/>
      <c r="AT2736" s="69"/>
      <c r="AU2736" s="69"/>
      <c r="AV2736" s="69"/>
      <c r="AW2736" s="69"/>
      <c r="AX2736" s="69"/>
      <c r="AY2736" s="69"/>
      <c r="AZ2736" s="69"/>
      <c r="BA2736" s="69"/>
      <c r="BB2736" s="69"/>
      <c r="BC2736" s="69"/>
      <c r="BD2736" s="69"/>
      <c r="BE2736" s="69"/>
      <c r="BF2736" s="69"/>
      <c r="BG2736" s="69"/>
      <c r="BH2736" s="69"/>
      <c r="BI2736" s="69"/>
      <c r="BJ2736" s="69"/>
      <c r="BK2736" s="69"/>
      <c r="BL2736" s="69"/>
      <c r="BM2736" s="69"/>
      <c r="BN2736" s="69"/>
      <c r="BO2736" s="69"/>
      <c r="BP2736" s="69"/>
      <c r="BQ2736" s="69"/>
      <c r="BR2736" s="69"/>
      <c r="BS2736" s="69"/>
      <c r="BT2736" s="69"/>
    </row>
    <row r="2737" spans="16:72" ht="12.75">
      <c r="P2737" s="69"/>
      <c r="Q2737" s="69"/>
      <c r="R2737" s="69"/>
      <c r="S2737" s="69"/>
      <c r="T2737" s="69"/>
      <c r="U2737" s="69"/>
      <c r="V2737" s="69"/>
      <c r="W2737" s="69"/>
      <c r="X2737" s="69"/>
      <c r="Y2737" s="69"/>
      <c r="Z2737" s="69"/>
      <c r="AA2737" s="69"/>
      <c r="AB2737" s="69"/>
      <c r="AC2737" s="69"/>
      <c r="AD2737" s="69"/>
      <c r="AE2737" s="69"/>
      <c r="AF2737" s="69"/>
      <c r="AG2737" s="69"/>
      <c r="AH2737" s="69"/>
      <c r="AI2737" s="69"/>
      <c r="AJ2737" s="69"/>
      <c r="AK2737" s="69"/>
      <c r="AL2737" s="69"/>
      <c r="AM2737" s="69"/>
      <c r="AN2737" s="69"/>
      <c r="AO2737" s="69"/>
      <c r="AP2737" s="69"/>
      <c r="AQ2737" s="69"/>
      <c r="AR2737" s="69"/>
      <c r="AS2737" s="69"/>
      <c r="AT2737" s="69"/>
      <c r="AU2737" s="69"/>
      <c r="AV2737" s="69"/>
      <c r="AW2737" s="69"/>
      <c r="AX2737" s="69"/>
      <c r="AY2737" s="69"/>
      <c r="AZ2737" s="69"/>
      <c r="BA2737" s="69"/>
      <c r="BB2737" s="69"/>
      <c r="BC2737" s="69"/>
      <c r="BD2737" s="69"/>
      <c r="BE2737" s="69"/>
      <c r="BF2737" s="69"/>
      <c r="BG2737" s="69"/>
      <c r="BH2737" s="69"/>
      <c r="BI2737" s="69"/>
      <c r="BJ2737" s="69"/>
      <c r="BK2737" s="69"/>
      <c r="BL2737" s="69"/>
      <c r="BM2737" s="69"/>
      <c r="BN2737" s="69"/>
      <c r="BO2737" s="69"/>
      <c r="BP2737" s="69"/>
      <c r="BQ2737" s="69"/>
      <c r="BR2737" s="69"/>
      <c r="BS2737" s="69"/>
      <c r="BT2737" s="69"/>
    </row>
    <row r="2738" spans="16:72" ht="12.75">
      <c r="P2738" s="69"/>
      <c r="Q2738" s="69"/>
      <c r="R2738" s="69"/>
      <c r="S2738" s="69"/>
      <c r="T2738" s="69"/>
      <c r="U2738" s="69"/>
      <c r="V2738" s="69"/>
      <c r="W2738" s="69"/>
      <c r="X2738" s="69"/>
      <c r="Y2738" s="69"/>
      <c r="Z2738" s="69"/>
      <c r="AA2738" s="69"/>
      <c r="AB2738" s="69"/>
      <c r="AC2738" s="69"/>
      <c r="AD2738" s="69"/>
      <c r="AE2738" s="69"/>
      <c r="AF2738" s="69"/>
      <c r="AG2738" s="69"/>
      <c r="AH2738" s="69"/>
      <c r="AI2738" s="69"/>
      <c r="AJ2738" s="69"/>
      <c r="AK2738" s="69"/>
      <c r="AL2738" s="69"/>
      <c r="AM2738" s="69"/>
      <c r="AN2738" s="69"/>
      <c r="AO2738" s="69"/>
      <c r="AP2738" s="69"/>
      <c r="AQ2738" s="69"/>
      <c r="AR2738" s="69"/>
      <c r="AS2738" s="69"/>
      <c r="AT2738" s="69"/>
      <c r="AU2738" s="69"/>
      <c r="AV2738" s="69"/>
      <c r="AW2738" s="69"/>
      <c r="AX2738" s="69"/>
      <c r="AY2738" s="69"/>
      <c r="AZ2738" s="69"/>
      <c r="BA2738" s="69"/>
      <c r="BB2738" s="69"/>
      <c r="BC2738" s="69"/>
      <c r="BD2738" s="69"/>
      <c r="BE2738" s="69"/>
      <c r="BF2738" s="69"/>
      <c r="BG2738" s="69"/>
      <c r="BH2738" s="69"/>
      <c r="BI2738" s="69"/>
      <c r="BJ2738" s="69"/>
      <c r="BK2738" s="69"/>
      <c r="BL2738" s="69"/>
      <c r="BM2738" s="69"/>
      <c r="BN2738" s="69"/>
      <c r="BO2738" s="69"/>
      <c r="BP2738" s="69"/>
      <c r="BQ2738" s="69"/>
      <c r="BR2738" s="69"/>
      <c r="BS2738" s="69"/>
      <c r="BT2738" s="69"/>
    </row>
    <row r="2739" spans="16:72" ht="12.75">
      <c r="P2739" s="69"/>
      <c r="Q2739" s="69"/>
      <c r="R2739" s="69"/>
      <c r="S2739" s="69"/>
      <c r="T2739" s="69"/>
      <c r="U2739" s="69"/>
      <c r="V2739" s="69"/>
      <c r="W2739" s="69"/>
      <c r="X2739" s="69"/>
      <c r="Y2739" s="69"/>
      <c r="Z2739" s="69"/>
      <c r="AA2739" s="69"/>
      <c r="AB2739" s="69"/>
      <c r="AC2739" s="69"/>
      <c r="AD2739" s="69"/>
      <c r="AE2739" s="69"/>
      <c r="AF2739" s="69"/>
      <c r="AG2739" s="69"/>
      <c r="AH2739" s="69"/>
      <c r="AI2739" s="69"/>
      <c r="AJ2739" s="69"/>
      <c r="AK2739" s="69"/>
      <c r="AL2739" s="69"/>
      <c r="AM2739" s="69"/>
      <c r="AN2739" s="69"/>
      <c r="AO2739" s="69"/>
      <c r="AP2739" s="69"/>
      <c r="AQ2739" s="69"/>
      <c r="AR2739" s="69"/>
      <c r="AS2739" s="69"/>
      <c r="AT2739" s="69"/>
      <c r="AU2739" s="69"/>
      <c r="AV2739" s="69"/>
      <c r="AW2739" s="69"/>
      <c r="AX2739" s="69"/>
      <c r="AY2739" s="69"/>
      <c r="AZ2739" s="69"/>
      <c r="BA2739" s="69"/>
      <c r="BB2739" s="69"/>
      <c r="BC2739" s="69"/>
      <c r="BD2739" s="69"/>
      <c r="BE2739" s="69"/>
      <c r="BF2739" s="69"/>
      <c r="BG2739" s="69"/>
      <c r="BH2739" s="69"/>
      <c r="BI2739" s="69"/>
      <c r="BJ2739" s="69"/>
      <c r="BK2739" s="69"/>
      <c r="BL2739" s="69"/>
      <c r="BM2739" s="69"/>
      <c r="BN2739" s="69"/>
      <c r="BO2739" s="69"/>
      <c r="BP2739" s="69"/>
      <c r="BQ2739" s="69"/>
      <c r="BR2739" s="69"/>
      <c r="BS2739" s="69"/>
      <c r="BT2739" s="69"/>
    </row>
    <row r="2740" spans="16:72" ht="12.75">
      <c r="P2740" s="69"/>
      <c r="Q2740" s="69"/>
      <c r="R2740" s="69"/>
      <c r="S2740" s="69"/>
      <c r="T2740" s="69"/>
      <c r="U2740" s="69"/>
      <c r="V2740" s="69"/>
      <c r="W2740" s="69"/>
      <c r="X2740" s="69"/>
      <c r="Y2740" s="69"/>
      <c r="Z2740" s="69"/>
      <c r="AA2740" s="69"/>
      <c r="AB2740" s="69"/>
      <c r="AC2740" s="69"/>
      <c r="AD2740" s="69"/>
      <c r="AE2740" s="69"/>
      <c r="AF2740" s="69"/>
      <c r="AG2740" s="69"/>
      <c r="AH2740" s="69"/>
      <c r="AI2740" s="69"/>
      <c r="AJ2740" s="69"/>
      <c r="AK2740" s="69"/>
      <c r="AL2740" s="69"/>
      <c r="AM2740" s="69"/>
      <c r="AN2740" s="69"/>
      <c r="AO2740" s="69"/>
      <c r="AP2740" s="69"/>
      <c r="AQ2740" s="69"/>
      <c r="AR2740" s="69"/>
      <c r="AS2740" s="69"/>
      <c r="AT2740" s="69"/>
      <c r="AU2740" s="69"/>
      <c r="AV2740" s="69"/>
      <c r="AW2740" s="69"/>
      <c r="AX2740" s="69"/>
      <c r="AY2740" s="69"/>
      <c r="AZ2740" s="69"/>
      <c r="BA2740" s="69"/>
      <c r="BB2740" s="69"/>
      <c r="BC2740" s="69"/>
      <c r="BD2740" s="69"/>
      <c r="BE2740" s="69"/>
      <c r="BF2740" s="69"/>
      <c r="BG2740" s="69"/>
      <c r="BH2740" s="69"/>
      <c r="BI2740" s="69"/>
      <c r="BJ2740" s="69"/>
      <c r="BK2740" s="69"/>
      <c r="BL2740" s="69"/>
      <c r="BM2740" s="69"/>
      <c r="BN2740" s="69"/>
      <c r="BO2740" s="69"/>
      <c r="BP2740" s="69"/>
      <c r="BQ2740" s="69"/>
      <c r="BR2740" s="69"/>
      <c r="BS2740" s="69"/>
      <c r="BT2740" s="69"/>
    </row>
    <row r="2741" spans="16:72" ht="12.75">
      <c r="P2741" s="69"/>
      <c r="Q2741" s="69"/>
      <c r="R2741" s="69"/>
      <c r="S2741" s="69"/>
      <c r="T2741" s="69"/>
      <c r="U2741" s="69"/>
      <c r="V2741" s="69"/>
      <c r="W2741" s="69"/>
      <c r="X2741" s="69"/>
      <c r="Y2741" s="69"/>
      <c r="Z2741" s="69"/>
      <c r="AA2741" s="69"/>
      <c r="AB2741" s="69"/>
      <c r="AC2741" s="69"/>
      <c r="AD2741" s="69"/>
      <c r="AE2741" s="69"/>
      <c r="AF2741" s="69"/>
      <c r="AG2741" s="69"/>
      <c r="AH2741" s="69"/>
      <c r="AI2741" s="69"/>
      <c r="AJ2741" s="69"/>
      <c r="AK2741" s="69"/>
      <c r="AL2741" s="69"/>
      <c r="AM2741" s="69"/>
      <c r="AN2741" s="69"/>
      <c r="AO2741" s="69"/>
      <c r="AP2741" s="69"/>
      <c r="AQ2741" s="69"/>
      <c r="AR2741" s="69"/>
      <c r="AS2741" s="69"/>
      <c r="AT2741" s="69"/>
      <c r="AU2741" s="69"/>
      <c r="AV2741" s="69"/>
      <c r="AW2741" s="69"/>
      <c r="AX2741" s="69"/>
      <c r="AY2741" s="69"/>
      <c r="AZ2741" s="69"/>
      <c r="BA2741" s="69"/>
      <c r="BB2741" s="69"/>
      <c r="BC2741" s="69"/>
      <c r="BD2741" s="69"/>
      <c r="BE2741" s="69"/>
      <c r="BF2741" s="69"/>
      <c r="BG2741" s="69"/>
      <c r="BH2741" s="69"/>
      <c r="BI2741" s="69"/>
      <c r="BJ2741" s="69"/>
      <c r="BK2741" s="69"/>
      <c r="BL2741" s="69"/>
      <c r="BM2741" s="69"/>
      <c r="BN2741" s="69"/>
      <c r="BO2741" s="69"/>
      <c r="BP2741" s="69"/>
      <c r="BQ2741" s="69"/>
      <c r="BR2741" s="69"/>
      <c r="BS2741" s="69"/>
      <c r="BT2741" s="69"/>
    </row>
    <row r="2742" spans="16:72" ht="12.75">
      <c r="P2742" s="69"/>
      <c r="Q2742" s="69"/>
      <c r="R2742" s="69"/>
      <c r="S2742" s="69"/>
      <c r="T2742" s="69"/>
      <c r="U2742" s="69"/>
      <c r="V2742" s="69"/>
      <c r="W2742" s="69"/>
      <c r="X2742" s="69"/>
      <c r="Y2742" s="69"/>
      <c r="Z2742" s="69"/>
      <c r="AA2742" s="69"/>
      <c r="AB2742" s="69"/>
      <c r="AC2742" s="69"/>
      <c r="AD2742" s="69"/>
      <c r="AE2742" s="69"/>
      <c r="AF2742" s="69"/>
      <c r="AG2742" s="69"/>
      <c r="AH2742" s="69"/>
      <c r="AI2742" s="69"/>
      <c r="AJ2742" s="69"/>
      <c r="AK2742" s="69"/>
      <c r="AL2742" s="69"/>
      <c r="AM2742" s="69"/>
      <c r="AN2742" s="69"/>
      <c r="AO2742" s="69"/>
      <c r="AP2742" s="69"/>
      <c r="AQ2742" s="69"/>
      <c r="AR2742" s="69"/>
      <c r="AS2742" s="69"/>
      <c r="AT2742" s="69"/>
      <c r="AU2742" s="69"/>
      <c r="AV2742" s="69"/>
      <c r="AW2742" s="69"/>
      <c r="AX2742" s="69"/>
      <c r="AY2742" s="69"/>
      <c r="AZ2742" s="69"/>
      <c r="BA2742" s="69"/>
      <c r="BB2742" s="69"/>
      <c r="BC2742" s="69"/>
      <c r="BD2742" s="69"/>
      <c r="BE2742" s="69"/>
      <c r="BF2742" s="69"/>
      <c r="BG2742" s="69"/>
      <c r="BH2742" s="69"/>
      <c r="BI2742" s="69"/>
      <c r="BJ2742" s="69"/>
      <c r="BK2742" s="69"/>
      <c r="BL2742" s="69"/>
      <c r="BM2742" s="69"/>
      <c r="BN2742" s="69"/>
      <c r="BO2742" s="69"/>
      <c r="BP2742" s="69"/>
      <c r="BQ2742" s="69"/>
      <c r="BR2742" s="69"/>
      <c r="BS2742" s="69"/>
      <c r="BT2742" s="69"/>
    </row>
    <row r="2743" spans="16:72" ht="12.75">
      <c r="P2743" s="69"/>
      <c r="Q2743" s="69"/>
      <c r="R2743" s="69"/>
      <c r="S2743" s="69"/>
      <c r="T2743" s="69"/>
      <c r="U2743" s="69"/>
      <c r="V2743" s="69"/>
      <c r="W2743" s="69"/>
      <c r="X2743" s="69"/>
      <c r="Y2743" s="69"/>
      <c r="Z2743" s="69"/>
      <c r="AA2743" s="69"/>
      <c r="AB2743" s="69"/>
      <c r="AC2743" s="69"/>
      <c r="AD2743" s="69"/>
      <c r="AE2743" s="69"/>
      <c r="AF2743" s="69"/>
      <c r="AG2743" s="69"/>
      <c r="AH2743" s="69"/>
      <c r="AI2743" s="69"/>
      <c r="AJ2743" s="69"/>
      <c r="AK2743" s="69"/>
      <c r="AL2743" s="69"/>
      <c r="AM2743" s="69"/>
      <c r="AN2743" s="69"/>
      <c r="AO2743" s="69"/>
      <c r="AP2743" s="69"/>
      <c r="AQ2743" s="69"/>
      <c r="AR2743" s="69"/>
      <c r="AS2743" s="69"/>
      <c r="AT2743" s="69"/>
      <c r="AU2743" s="69"/>
      <c r="AV2743" s="69"/>
      <c r="AW2743" s="69"/>
      <c r="AX2743" s="69"/>
      <c r="AY2743" s="69"/>
      <c r="AZ2743" s="69"/>
      <c r="BA2743" s="69"/>
      <c r="BB2743" s="69"/>
      <c r="BC2743" s="69"/>
      <c r="BD2743" s="69"/>
      <c r="BE2743" s="69"/>
      <c r="BF2743" s="69"/>
      <c r="BG2743" s="69"/>
      <c r="BH2743" s="69"/>
      <c r="BI2743" s="69"/>
      <c r="BJ2743" s="69"/>
      <c r="BK2743" s="69"/>
      <c r="BL2743" s="69"/>
      <c r="BM2743" s="69"/>
      <c r="BN2743" s="69"/>
      <c r="BO2743" s="69"/>
      <c r="BP2743" s="69"/>
      <c r="BQ2743" s="69"/>
      <c r="BR2743" s="69"/>
      <c r="BS2743" s="69"/>
      <c r="BT2743" s="69"/>
    </row>
    <row r="2744" spans="16:72" ht="12.75">
      <c r="P2744" s="69"/>
      <c r="Q2744" s="69"/>
      <c r="R2744" s="69"/>
      <c r="S2744" s="69"/>
      <c r="T2744" s="69"/>
      <c r="U2744" s="69"/>
      <c r="V2744" s="69"/>
      <c r="W2744" s="69"/>
      <c r="X2744" s="69"/>
      <c r="Y2744" s="69"/>
      <c r="Z2744" s="69"/>
      <c r="AA2744" s="69"/>
      <c r="AB2744" s="69"/>
      <c r="AC2744" s="69"/>
      <c r="AD2744" s="69"/>
      <c r="AE2744" s="69"/>
      <c r="AF2744" s="69"/>
      <c r="AG2744" s="69"/>
      <c r="AH2744" s="69"/>
      <c r="AI2744" s="69"/>
      <c r="AJ2744" s="69"/>
      <c r="AK2744" s="69"/>
      <c r="AL2744" s="69"/>
      <c r="AM2744" s="69"/>
      <c r="AN2744" s="69"/>
      <c r="AO2744" s="69"/>
      <c r="AP2744" s="69"/>
      <c r="AQ2744" s="69"/>
      <c r="AR2744" s="69"/>
      <c r="AS2744" s="69"/>
      <c r="AT2744" s="69"/>
      <c r="AU2744" s="69"/>
      <c r="AV2744" s="69"/>
      <c r="AW2744" s="69"/>
      <c r="AX2744" s="69"/>
      <c r="AY2744" s="69"/>
      <c r="AZ2744" s="69"/>
      <c r="BA2744" s="69"/>
      <c r="BB2744" s="69"/>
      <c r="BC2744" s="69"/>
      <c r="BD2744" s="69"/>
      <c r="BE2744" s="69"/>
      <c r="BF2744" s="69"/>
      <c r="BG2744" s="69"/>
      <c r="BH2744" s="69"/>
      <c r="BI2744" s="69"/>
      <c r="BJ2744" s="69"/>
      <c r="BK2744" s="69"/>
      <c r="BL2744" s="69"/>
      <c r="BM2744" s="69"/>
      <c r="BN2744" s="69"/>
      <c r="BO2744" s="69"/>
      <c r="BP2744" s="69"/>
      <c r="BQ2744" s="69"/>
      <c r="BR2744" s="69"/>
      <c r="BS2744" s="69"/>
      <c r="BT2744" s="69"/>
    </row>
    <row r="2745" spans="16:72" ht="12.75">
      <c r="P2745" s="69"/>
      <c r="Q2745" s="69"/>
      <c r="R2745" s="69"/>
      <c r="S2745" s="69"/>
      <c r="T2745" s="69"/>
      <c r="U2745" s="69"/>
      <c r="V2745" s="69"/>
      <c r="W2745" s="69"/>
      <c r="X2745" s="69"/>
      <c r="Y2745" s="69"/>
      <c r="Z2745" s="69"/>
      <c r="AA2745" s="69"/>
      <c r="AB2745" s="69"/>
      <c r="AC2745" s="69"/>
      <c r="AD2745" s="69"/>
      <c r="AE2745" s="69"/>
      <c r="AF2745" s="69"/>
      <c r="AG2745" s="69"/>
      <c r="AH2745" s="69"/>
      <c r="AI2745" s="69"/>
      <c r="AJ2745" s="69"/>
      <c r="AK2745" s="69"/>
      <c r="AL2745" s="69"/>
      <c r="AM2745" s="69"/>
      <c r="AN2745" s="69"/>
      <c r="AO2745" s="69"/>
      <c r="AP2745" s="69"/>
      <c r="AQ2745" s="69"/>
      <c r="AR2745" s="69"/>
      <c r="AS2745" s="69"/>
      <c r="AT2745" s="69"/>
      <c r="AU2745" s="69"/>
      <c r="AV2745" s="69"/>
      <c r="AW2745" s="69"/>
      <c r="AX2745" s="69"/>
      <c r="AY2745" s="69"/>
      <c r="AZ2745" s="69"/>
      <c r="BA2745" s="69"/>
      <c r="BB2745" s="69"/>
      <c r="BC2745" s="69"/>
      <c r="BD2745" s="69"/>
      <c r="BE2745" s="69"/>
      <c r="BF2745" s="69"/>
      <c r="BG2745" s="69"/>
      <c r="BH2745" s="69"/>
      <c r="BI2745" s="69"/>
      <c r="BJ2745" s="69"/>
      <c r="BK2745" s="69"/>
      <c r="BL2745" s="69"/>
      <c r="BM2745" s="69"/>
      <c r="BN2745" s="69"/>
      <c r="BO2745" s="69"/>
      <c r="BP2745" s="69"/>
      <c r="BQ2745" s="69"/>
      <c r="BR2745" s="69"/>
      <c r="BS2745" s="69"/>
      <c r="BT2745" s="69"/>
    </row>
    <row r="2746" spans="16:72" ht="12.75">
      <c r="P2746" s="69"/>
      <c r="Q2746" s="69"/>
      <c r="R2746" s="69"/>
      <c r="S2746" s="69"/>
      <c r="T2746" s="69"/>
      <c r="U2746" s="69"/>
      <c r="V2746" s="69"/>
      <c r="W2746" s="69"/>
      <c r="X2746" s="69"/>
      <c r="Y2746" s="69"/>
      <c r="Z2746" s="69"/>
      <c r="AA2746" s="69"/>
      <c r="AB2746" s="69"/>
      <c r="AC2746" s="69"/>
      <c r="AD2746" s="69"/>
      <c r="AE2746" s="69"/>
      <c r="AF2746" s="69"/>
      <c r="AG2746" s="69"/>
      <c r="AH2746" s="69"/>
      <c r="AI2746" s="69"/>
      <c r="AJ2746" s="69"/>
      <c r="AK2746" s="69"/>
      <c r="AL2746" s="69"/>
      <c r="AM2746" s="69"/>
      <c r="AN2746" s="69"/>
      <c r="AO2746" s="69"/>
      <c r="AP2746" s="69"/>
      <c r="AQ2746" s="69"/>
      <c r="AR2746" s="69"/>
      <c r="AS2746" s="69"/>
      <c r="AT2746" s="69"/>
      <c r="AU2746" s="69"/>
      <c r="AV2746" s="69"/>
      <c r="AW2746" s="69"/>
      <c r="AX2746" s="69"/>
      <c r="AY2746" s="69"/>
      <c r="AZ2746" s="69"/>
      <c r="BA2746" s="69"/>
      <c r="BB2746" s="69"/>
      <c r="BC2746" s="69"/>
      <c r="BD2746" s="69"/>
      <c r="BE2746" s="69"/>
      <c r="BF2746" s="69"/>
      <c r="BG2746" s="69"/>
      <c r="BH2746" s="69"/>
      <c r="BI2746" s="69"/>
      <c r="BJ2746" s="69"/>
      <c r="BK2746" s="69"/>
      <c r="BL2746" s="69"/>
      <c r="BM2746" s="69"/>
      <c r="BN2746" s="69"/>
      <c r="BO2746" s="69"/>
      <c r="BP2746" s="69"/>
      <c r="BQ2746" s="69"/>
      <c r="BR2746" s="69"/>
      <c r="BS2746" s="69"/>
      <c r="BT2746" s="69"/>
    </row>
    <row r="2747" spans="16:72" ht="12.75">
      <c r="P2747" s="69"/>
      <c r="Q2747" s="69"/>
      <c r="R2747" s="69"/>
      <c r="S2747" s="69"/>
      <c r="T2747" s="69"/>
      <c r="U2747" s="69"/>
      <c r="V2747" s="69"/>
      <c r="W2747" s="69"/>
      <c r="X2747" s="69"/>
      <c r="Y2747" s="69"/>
      <c r="Z2747" s="69"/>
      <c r="AA2747" s="69"/>
      <c r="AB2747" s="69"/>
      <c r="AC2747" s="69"/>
      <c r="AD2747" s="69"/>
      <c r="AE2747" s="69"/>
      <c r="AF2747" s="69"/>
      <c r="AG2747" s="69"/>
      <c r="AH2747" s="69"/>
      <c r="AI2747" s="69"/>
      <c r="AJ2747" s="69"/>
      <c r="AK2747" s="69"/>
      <c r="AL2747" s="69"/>
      <c r="AM2747" s="69"/>
      <c r="AN2747" s="69"/>
      <c r="AO2747" s="69"/>
      <c r="AP2747" s="69"/>
      <c r="AQ2747" s="69"/>
      <c r="AR2747" s="69"/>
      <c r="AS2747" s="69"/>
      <c r="AT2747" s="69"/>
      <c r="AU2747" s="69"/>
      <c r="AV2747" s="69"/>
      <c r="AW2747" s="69"/>
      <c r="AX2747" s="69"/>
      <c r="AY2747" s="69"/>
      <c r="AZ2747" s="69"/>
      <c r="BA2747" s="69"/>
      <c r="BB2747" s="69"/>
      <c r="BC2747" s="69"/>
      <c r="BD2747" s="69"/>
      <c r="BE2747" s="69"/>
      <c r="BF2747" s="69"/>
      <c r="BG2747" s="69"/>
      <c r="BH2747" s="69"/>
      <c r="BI2747" s="69"/>
      <c r="BJ2747" s="69"/>
      <c r="BK2747" s="69"/>
      <c r="BL2747" s="69"/>
      <c r="BM2747" s="69"/>
      <c r="BN2747" s="69"/>
      <c r="BO2747" s="69"/>
      <c r="BP2747" s="69"/>
      <c r="BQ2747" s="69"/>
      <c r="BR2747" s="69"/>
      <c r="BS2747" s="69"/>
      <c r="BT2747" s="69"/>
    </row>
    <row r="2748" spans="16:72" ht="12.75">
      <c r="P2748" s="69"/>
      <c r="Q2748" s="69"/>
      <c r="R2748" s="69"/>
      <c r="S2748" s="69"/>
      <c r="T2748" s="69"/>
      <c r="U2748" s="69"/>
      <c r="V2748" s="69"/>
      <c r="W2748" s="69"/>
      <c r="X2748" s="69"/>
      <c r="Y2748" s="69"/>
      <c r="Z2748" s="69"/>
      <c r="AA2748" s="69"/>
      <c r="AB2748" s="69"/>
      <c r="AC2748" s="69"/>
      <c r="AD2748" s="69"/>
      <c r="AE2748" s="69"/>
      <c r="AF2748" s="69"/>
      <c r="AG2748" s="69"/>
      <c r="AH2748" s="69"/>
      <c r="AI2748" s="69"/>
      <c r="AJ2748" s="69"/>
      <c r="AK2748" s="69"/>
      <c r="AL2748" s="69"/>
      <c r="AM2748" s="69"/>
      <c r="AN2748" s="69"/>
      <c r="AO2748" s="69"/>
      <c r="AP2748" s="69"/>
      <c r="AQ2748" s="69"/>
      <c r="AR2748" s="69"/>
      <c r="AS2748" s="69"/>
      <c r="AT2748" s="69"/>
      <c r="AU2748" s="69"/>
      <c r="AV2748" s="69"/>
      <c r="AW2748" s="69"/>
      <c r="AX2748" s="69"/>
      <c r="AY2748" s="69"/>
      <c r="AZ2748" s="69"/>
      <c r="BA2748" s="69"/>
      <c r="BB2748" s="69"/>
      <c r="BC2748" s="69"/>
      <c r="BD2748" s="69"/>
      <c r="BE2748" s="69"/>
      <c r="BF2748" s="69"/>
      <c r="BG2748" s="69"/>
      <c r="BH2748" s="69"/>
      <c r="BI2748" s="69"/>
      <c r="BJ2748" s="69"/>
      <c r="BK2748" s="69"/>
      <c r="BL2748" s="69"/>
      <c r="BM2748" s="69"/>
      <c r="BN2748" s="69"/>
      <c r="BO2748" s="69"/>
      <c r="BP2748" s="69"/>
      <c r="BQ2748" s="69"/>
      <c r="BR2748" s="69"/>
      <c r="BS2748" s="69"/>
      <c r="BT2748" s="69"/>
    </row>
    <row r="2749" spans="16:72" ht="12.75">
      <c r="P2749" s="69"/>
      <c r="Q2749" s="69"/>
      <c r="R2749" s="69"/>
      <c r="S2749" s="69"/>
      <c r="T2749" s="69"/>
      <c r="U2749" s="69"/>
      <c r="V2749" s="69"/>
      <c r="W2749" s="69"/>
      <c r="X2749" s="69"/>
      <c r="Y2749" s="69"/>
      <c r="Z2749" s="69"/>
      <c r="AA2749" s="69"/>
      <c r="AB2749" s="69"/>
      <c r="AC2749" s="69"/>
      <c r="AD2749" s="69"/>
      <c r="AE2749" s="69"/>
      <c r="AF2749" s="69"/>
      <c r="AG2749" s="69"/>
      <c r="AH2749" s="69"/>
      <c r="AI2749" s="69"/>
      <c r="AJ2749" s="69"/>
      <c r="AK2749" s="69"/>
      <c r="AL2749" s="69"/>
      <c r="AM2749" s="69"/>
      <c r="AN2749" s="69"/>
      <c r="AO2749" s="69"/>
      <c r="AP2749" s="69"/>
      <c r="AQ2749" s="69"/>
      <c r="AR2749" s="69"/>
      <c r="AS2749" s="69"/>
      <c r="AT2749" s="69"/>
      <c r="AU2749" s="69"/>
      <c r="AV2749" s="69"/>
      <c r="AW2749" s="69"/>
      <c r="AX2749" s="69"/>
      <c r="AY2749" s="69"/>
      <c r="AZ2749" s="69"/>
      <c r="BA2749" s="69"/>
      <c r="BB2749" s="69"/>
      <c r="BC2749" s="69"/>
      <c r="BD2749" s="69"/>
      <c r="BE2749" s="69"/>
      <c r="BF2749" s="69"/>
      <c r="BG2749" s="69"/>
      <c r="BH2749" s="69"/>
      <c r="BI2749" s="69"/>
      <c r="BJ2749" s="69"/>
      <c r="BK2749" s="69"/>
      <c r="BL2749" s="69"/>
      <c r="BM2749" s="69"/>
      <c r="BN2749" s="69"/>
      <c r="BO2749" s="69"/>
      <c r="BP2749" s="69"/>
      <c r="BQ2749" s="69"/>
      <c r="BR2749" s="69"/>
      <c r="BS2749" s="69"/>
      <c r="BT2749" s="69"/>
    </row>
    <row r="2750" spans="16:72" ht="12.75">
      <c r="P2750" s="69"/>
      <c r="Q2750" s="69"/>
      <c r="R2750" s="69"/>
      <c r="S2750" s="69"/>
      <c r="T2750" s="69"/>
      <c r="U2750" s="69"/>
      <c r="V2750" s="69"/>
      <c r="W2750" s="69"/>
      <c r="X2750" s="69"/>
      <c r="Y2750" s="69"/>
      <c r="Z2750" s="69"/>
      <c r="AA2750" s="69"/>
      <c r="AB2750" s="69"/>
      <c r="AC2750" s="69"/>
      <c r="AD2750" s="69"/>
      <c r="AE2750" s="69"/>
      <c r="AF2750" s="69"/>
      <c r="AG2750" s="69"/>
      <c r="AH2750" s="69"/>
      <c r="AI2750" s="69"/>
      <c r="AJ2750" s="69"/>
      <c r="AK2750" s="69"/>
      <c r="AL2750" s="69"/>
      <c r="AM2750" s="69"/>
      <c r="AN2750" s="69"/>
      <c r="AO2750" s="69"/>
      <c r="AP2750" s="69"/>
      <c r="AQ2750" s="69"/>
      <c r="AR2750" s="69"/>
      <c r="AS2750" s="69"/>
      <c r="AT2750" s="69"/>
      <c r="AU2750" s="69"/>
      <c r="AV2750" s="69"/>
      <c r="AW2750" s="69"/>
      <c r="AX2750" s="69"/>
      <c r="AY2750" s="69"/>
      <c r="AZ2750" s="69"/>
      <c r="BA2750" s="69"/>
      <c r="BB2750" s="69"/>
      <c r="BC2750" s="69"/>
      <c r="BD2750" s="69"/>
      <c r="BE2750" s="69"/>
      <c r="BF2750" s="69"/>
      <c r="BG2750" s="69"/>
      <c r="BH2750" s="69"/>
      <c r="BI2750" s="69"/>
      <c r="BJ2750" s="69"/>
      <c r="BK2750" s="69"/>
      <c r="BL2750" s="69"/>
      <c r="BM2750" s="69"/>
      <c r="BN2750" s="69"/>
      <c r="BO2750" s="69"/>
      <c r="BP2750" s="69"/>
      <c r="BQ2750" s="69"/>
      <c r="BR2750" s="69"/>
      <c r="BS2750" s="69"/>
      <c r="BT2750" s="69"/>
    </row>
    <row r="2751" spans="16:72" ht="12.75">
      <c r="P2751" s="69"/>
      <c r="Q2751" s="69"/>
      <c r="R2751" s="69"/>
      <c r="S2751" s="69"/>
      <c r="T2751" s="69"/>
      <c r="U2751" s="69"/>
      <c r="V2751" s="69"/>
      <c r="W2751" s="69"/>
      <c r="X2751" s="69"/>
      <c r="Y2751" s="69"/>
      <c r="Z2751" s="69"/>
      <c r="AA2751" s="69"/>
      <c r="AB2751" s="69"/>
      <c r="AC2751" s="69"/>
      <c r="AD2751" s="69"/>
      <c r="AE2751" s="69"/>
      <c r="AF2751" s="69"/>
      <c r="AG2751" s="69"/>
      <c r="AH2751" s="69"/>
      <c r="AI2751" s="69"/>
      <c r="AJ2751" s="69"/>
      <c r="AK2751" s="69"/>
      <c r="AL2751" s="69"/>
      <c r="AM2751" s="69"/>
      <c r="AN2751" s="69"/>
      <c r="AO2751" s="69"/>
      <c r="AP2751" s="69"/>
      <c r="AQ2751" s="69"/>
      <c r="AR2751" s="69"/>
      <c r="AS2751" s="69"/>
      <c r="AT2751" s="69"/>
      <c r="AU2751" s="69"/>
      <c r="AV2751" s="69"/>
      <c r="AW2751" s="69"/>
      <c r="AX2751" s="69"/>
      <c r="AY2751" s="69"/>
      <c r="AZ2751" s="69"/>
      <c r="BA2751" s="69"/>
      <c r="BB2751" s="69"/>
      <c r="BC2751" s="69"/>
      <c r="BD2751" s="69"/>
      <c r="BE2751" s="69"/>
      <c r="BF2751" s="69"/>
      <c r="BG2751" s="69"/>
      <c r="BH2751" s="69"/>
      <c r="BI2751" s="69"/>
      <c r="BJ2751" s="69"/>
      <c r="BK2751" s="69"/>
      <c r="BL2751" s="69"/>
      <c r="BM2751" s="69"/>
      <c r="BN2751" s="69"/>
      <c r="BO2751" s="69"/>
      <c r="BP2751" s="69"/>
      <c r="BQ2751" s="69"/>
      <c r="BR2751" s="69"/>
      <c r="BS2751" s="69"/>
      <c r="BT2751" s="69"/>
    </row>
    <row r="2752" spans="16:72" ht="12.75">
      <c r="P2752" s="69"/>
      <c r="Q2752" s="69"/>
      <c r="R2752" s="69"/>
      <c r="S2752" s="69"/>
      <c r="T2752" s="69"/>
      <c r="U2752" s="69"/>
      <c r="V2752" s="69"/>
      <c r="W2752" s="69"/>
      <c r="X2752" s="69"/>
      <c r="Y2752" s="69"/>
      <c r="Z2752" s="69"/>
      <c r="AA2752" s="69"/>
      <c r="AB2752" s="69"/>
      <c r="AC2752" s="69"/>
      <c r="AD2752" s="69"/>
      <c r="AE2752" s="69"/>
      <c r="AF2752" s="69"/>
      <c r="AG2752" s="69"/>
      <c r="AH2752" s="69"/>
      <c r="AI2752" s="69"/>
      <c r="AJ2752" s="69"/>
      <c r="AK2752" s="69"/>
      <c r="AL2752" s="69"/>
      <c r="AM2752" s="69"/>
      <c r="AN2752" s="69"/>
      <c r="AO2752" s="69"/>
      <c r="AP2752" s="69"/>
      <c r="AQ2752" s="69"/>
      <c r="AR2752" s="69"/>
      <c r="AS2752" s="69"/>
      <c r="AT2752" s="69"/>
      <c r="AU2752" s="69"/>
      <c r="AV2752" s="69"/>
      <c r="AW2752" s="69"/>
      <c r="AX2752" s="69"/>
      <c r="AY2752" s="69"/>
      <c r="AZ2752" s="69"/>
      <c r="BA2752" s="69"/>
      <c r="BB2752" s="69"/>
      <c r="BC2752" s="69"/>
      <c r="BD2752" s="69"/>
      <c r="BE2752" s="69"/>
      <c r="BF2752" s="69"/>
      <c r="BG2752" s="69"/>
      <c r="BH2752" s="69"/>
      <c r="BI2752" s="69"/>
      <c r="BJ2752" s="69"/>
      <c r="BK2752" s="69"/>
      <c r="BL2752" s="69"/>
      <c r="BM2752" s="69"/>
      <c r="BN2752" s="69"/>
      <c r="BO2752" s="69"/>
      <c r="BP2752" s="69"/>
      <c r="BQ2752" s="69"/>
      <c r="BR2752" s="69"/>
      <c r="BS2752" s="69"/>
      <c r="BT2752" s="69"/>
    </row>
    <row r="2753" spans="16:72" ht="12.75">
      <c r="P2753" s="69"/>
      <c r="Q2753" s="69"/>
      <c r="R2753" s="69"/>
      <c r="S2753" s="69"/>
      <c r="T2753" s="69"/>
      <c r="U2753" s="69"/>
      <c r="V2753" s="69"/>
      <c r="W2753" s="69"/>
      <c r="X2753" s="69"/>
      <c r="Y2753" s="69"/>
      <c r="Z2753" s="69"/>
      <c r="AA2753" s="69"/>
      <c r="AB2753" s="69"/>
      <c r="AC2753" s="69"/>
      <c r="AD2753" s="69"/>
      <c r="AE2753" s="69"/>
      <c r="AF2753" s="69"/>
      <c r="AG2753" s="69"/>
      <c r="AH2753" s="69"/>
      <c r="AI2753" s="69"/>
      <c r="AJ2753" s="69"/>
      <c r="AK2753" s="69"/>
      <c r="AL2753" s="69"/>
      <c r="AM2753" s="69"/>
      <c r="AN2753" s="69"/>
      <c r="AO2753" s="69"/>
      <c r="AP2753" s="69"/>
      <c r="AQ2753" s="69"/>
      <c r="AR2753" s="69"/>
      <c r="AS2753" s="69"/>
      <c r="AT2753" s="69"/>
      <c r="AU2753" s="69"/>
      <c r="AV2753" s="69"/>
      <c r="AW2753" s="69"/>
      <c r="AX2753" s="69"/>
      <c r="AY2753" s="69"/>
      <c r="AZ2753" s="69"/>
      <c r="BA2753" s="69"/>
      <c r="BB2753" s="69"/>
      <c r="BC2753" s="69"/>
      <c r="BD2753" s="69"/>
      <c r="BE2753" s="69"/>
      <c r="BF2753" s="69"/>
      <c r="BG2753" s="69"/>
      <c r="BH2753" s="69"/>
      <c r="BI2753" s="69"/>
      <c r="BJ2753" s="69"/>
      <c r="BK2753" s="69"/>
      <c r="BL2753" s="69"/>
      <c r="BM2753" s="69"/>
      <c r="BN2753" s="69"/>
      <c r="BO2753" s="69"/>
      <c r="BP2753" s="69"/>
      <c r="BQ2753" s="69"/>
      <c r="BR2753" s="69"/>
      <c r="BS2753" s="69"/>
      <c r="BT2753" s="69"/>
    </row>
    <row r="2754" spans="16:72" ht="12.75">
      <c r="P2754" s="69"/>
      <c r="Q2754" s="69"/>
      <c r="R2754" s="69"/>
      <c r="S2754" s="69"/>
      <c r="T2754" s="69"/>
      <c r="U2754" s="69"/>
      <c r="V2754" s="69"/>
      <c r="W2754" s="69"/>
      <c r="X2754" s="69"/>
      <c r="Y2754" s="69"/>
      <c r="Z2754" s="69"/>
      <c r="AA2754" s="69"/>
      <c r="AB2754" s="69"/>
      <c r="AC2754" s="69"/>
      <c r="AD2754" s="69"/>
      <c r="AE2754" s="69"/>
      <c r="AF2754" s="69"/>
      <c r="AG2754" s="69"/>
      <c r="AH2754" s="69"/>
      <c r="AI2754" s="69"/>
      <c r="AJ2754" s="69"/>
      <c r="AK2754" s="69"/>
      <c r="AL2754" s="69"/>
      <c r="AM2754" s="69"/>
      <c r="AN2754" s="69"/>
      <c r="AO2754" s="69"/>
      <c r="AP2754" s="69"/>
      <c r="AQ2754" s="69"/>
      <c r="AR2754" s="69"/>
      <c r="AS2754" s="69"/>
      <c r="AT2754" s="69"/>
      <c r="AU2754" s="69"/>
      <c r="AV2754" s="69"/>
      <c r="AW2754" s="69"/>
      <c r="AX2754" s="69"/>
      <c r="AY2754" s="69"/>
      <c r="AZ2754" s="69"/>
      <c r="BA2754" s="69"/>
      <c r="BB2754" s="69"/>
      <c r="BC2754" s="69"/>
      <c r="BD2754" s="69"/>
      <c r="BE2754" s="69"/>
      <c r="BF2754" s="69"/>
      <c r="BG2754" s="69"/>
      <c r="BH2754" s="69"/>
      <c r="BI2754" s="69"/>
      <c r="BJ2754" s="69"/>
      <c r="BK2754" s="69"/>
      <c r="BL2754" s="69"/>
      <c r="BM2754" s="69"/>
      <c r="BN2754" s="69"/>
      <c r="BO2754" s="69"/>
      <c r="BP2754" s="69"/>
      <c r="BQ2754" s="69"/>
      <c r="BR2754" s="69"/>
      <c r="BS2754" s="69"/>
      <c r="BT2754" s="69"/>
    </row>
    <row r="2755" spans="16:72" ht="12.75">
      <c r="P2755" s="69"/>
      <c r="Q2755" s="69"/>
      <c r="R2755" s="69"/>
      <c r="S2755" s="69"/>
      <c r="T2755" s="69"/>
      <c r="U2755" s="69"/>
      <c r="V2755" s="69"/>
      <c r="W2755" s="69"/>
      <c r="X2755" s="69"/>
      <c r="Y2755" s="69"/>
      <c r="Z2755" s="69"/>
      <c r="AA2755" s="69"/>
      <c r="AB2755" s="69"/>
      <c r="AC2755" s="69"/>
      <c r="AD2755" s="69"/>
      <c r="AE2755" s="69"/>
      <c r="AF2755" s="69"/>
      <c r="AG2755" s="69"/>
      <c r="AH2755" s="69"/>
      <c r="AI2755" s="69"/>
      <c r="AJ2755" s="69"/>
      <c r="AK2755" s="69"/>
      <c r="AL2755" s="69"/>
      <c r="AM2755" s="69"/>
      <c r="AN2755" s="69"/>
      <c r="AO2755" s="69"/>
      <c r="AP2755" s="69"/>
      <c r="AQ2755" s="69"/>
      <c r="AR2755" s="69"/>
      <c r="AS2755" s="69"/>
      <c r="AT2755" s="69"/>
      <c r="AU2755" s="69"/>
      <c r="AV2755" s="69"/>
      <c r="AW2755" s="69"/>
      <c r="AX2755" s="69"/>
      <c r="AY2755" s="69"/>
      <c r="AZ2755" s="69"/>
      <c r="BA2755" s="69"/>
      <c r="BB2755" s="69"/>
      <c r="BC2755" s="69"/>
      <c r="BD2755" s="69"/>
      <c r="BE2755" s="69"/>
      <c r="BF2755" s="69"/>
      <c r="BG2755" s="69"/>
      <c r="BH2755" s="69"/>
      <c r="BI2755" s="69"/>
      <c r="BJ2755" s="69"/>
      <c r="BK2755" s="69"/>
      <c r="BL2755" s="69"/>
      <c r="BM2755" s="69"/>
      <c r="BN2755" s="69"/>
      <c r="BO2755" s="69"/>
      <c r="BP2755" s="69"/>
      <c r="BQ2755" s="69"/>
      <c r="BR2755" s="69"/>
      <c r="BS2755" s="69"/>
      <c r="BT2755" s="69"/>
    </row>
    <row r="2756" spans="16:72" ht="12.75">
      <c r="P2756" s="69"/>
      <c r="Q2756" s="69"/>
      <c r="R2756" s="69"/>
      <c r="S2756" s="69"/>
      <c r="T2756" s="69"/>
      <c r="U2756" s="69"/>
      <c r="V2756" s="69"/>
      <c r="W2756" s="69"/>
      <c r="X2756" s="69"/>
      <c r="Y2756" s="69"/>
      <c r="Z2756" s="69"/>
      <c r="AA2756" s="69"/>
      <c r="AB2756" s="69"/>
      <c r="AC2756" s="69"/>
      <c r="AD2756" s="69"/>
      <c r="AE2756" s="69"/>
      <c r="AF2756" s="69"/>
      <c r="AG2756" s="69"/>
      <c r="AH2756" s="69"/>
      <c r="AI2756" s="69"/>
      <c r="AJ2756" s="69"/>
      <c r="AK2756" s="69"/>
      <c r="AL2756" s="69"/>
      <c r="AM2756" s="69"/>
      <c r="AN2756" s="69"/>
      <c r="AO2756" s="69"/>
      <c r="AP2756" s="69"/>
      <c r="AQ2756" s="69"/>
      <c r="AR2756" s="69"/>
      <c r="AS2756" s="69"/>
      <c r="AT2756" s="69"/>
      <c r="AU2756" s="69"/>
      <c r="AV2756" s="69"/>
      <c r="AW2756" s="69"/>
      <c r="AX2756" s="69"/>
      <c r="AY2756" s="69"/>
      <c r="AZ2756" s="69"/>
      <c r="BA2756" s="69"/>
      <c r="BB2756" s="69"/>
      <c r="BC2756" s="69"/>
      <c r="BD2756" s="69"/>
      <c r="BE2756" s="69"/>
      <c r="BF2756" s="69"/>
      <c r="BG2756" s="69"/>
      <c r="BH2756" s="69"/>
      <c r="BI2756" s="69"/>
      <c r="BJ2756" s="69"/>
      <c r="BK2756" s="69"/>
      <c r="BL2756" s="69"/>
      <c r="BM2756" s="69"/>
      <c r="BN2756" s="69"/>
      <c r="BO2756" s="69"/>
      <c r="BP2756" s="69"/>
      <c r="BQ2756" s="69"/>
      <c r="BR2756" s="69"/>
      <c r="BS2756" s="69"/>
      <c r="BT2756" s="69"/>
    </row>
    <row r="2757" spans="16:72" ht="12.75">
      <c r="P2757" s="69"/>
      <c r="Q2757" s="69"/>
      <c r="R2757" s="69"/>
      <c r="S2757" s="69"/>
      <c r="T2757" s="69"/>
      <c r="U2757" s="69"/>
      <c r="V2757" s="69"/>
      <c r="W2757" s="69"/>
      <c r="X2757" s="69"/>
      <c r="Y2757" s="69"/>
      <c r="Z2757" s="69"/>
      <c r="AA2757" s="69"/>
      <c r="AB2757" s="69"/>
      <c r="AC2757" s="69"/>
      <c r="AD2757" s="69"/>
      <c r="AE2757" s="69"/>
      <c r="AF2757" s="69"/>
      <c r="AG2757" s="69"/>
      <c r="AH2757" s="69"/>
      <c r="AI2757" s="69"/>
      <c r="AJ2757" s="69"/>
      <c r="AK2757" s="69"/>
      <c r="AL2757" s="69"/>
      <c r="AM2757" s="69"/>
      <c r="AN2757" s="69"/>
      <c r="AO2757" s="69"/>
      <c r="AP2757" s="69"/>
      <c r="AQ2757" s="69"/>
      <c r="AR2757" s="69"/>
      <c r="AS2757" s="69"/>
      <c r="AT2757" s="69"/>
      <c r="AU2757" s="69"/>
      <c r="AV2757" s="69"/>
      <c r="AW2757" s="69"/>
      <c r="AX2757" s="69"/>
      <c r="AY2757" s="69"/>
      <c r="AZ2757" s="69"/>
      <c r="BA2757" s="69"/>
      <c r="BB2757" s="69"/>
      <c r="BC2757" s="69"/>
      <c r="BD2757" s="69"/>
      <c r="BE2757" s="69"/>
      <c r="BF2757" s="69"/>
      <c r="BG2757" s="69"/>
      <c r="BH2757" s="69"/>
      <c r="BI2757" s="69"/>
      <c r="BJ2757" s="69"/>
      <c r="BK2757" s="69"/>
      <c r="BL2757" s="69"/>
      <c r="BM2757" s="69"/>
      <c r="BN2757" s="69"/>
      <c r="BO2757" s="69"/>
      <c r="BP2757" s="69"/>
      <c r="BQ2757" s="69"/>
      <c r="BR2757" s="69"/>
      <c r="BS2757" s="69"/>
      <c r="BT2757" s="69"/>
    </row>
    <row r="2758" spans="16:72" ht="12.75">
      <c r="P2758" s="69"/>
      <c r="Q2758" s="69"/>
      <c r="R2758" s="69"/>
      <c r="S2758" s="69"/>
      <c r="T2758" s="69"/>
      <c r="U2758" s="69"/>
      <c r="V2758" s="69"/>
      <c r="W2758" s="69"/>
      <c r="X2758" s="69"/>
      <c r="Y2758" s="69"/>
      <c r="Z2758" s="69"/>
      <c r="AA2758" s="69"/>
      <c r="AB2758" s="69"/>
      <c r="AC2758" s="69"/>
      <c r="AD2758" s="69"/>
      <c r="AE2758" s="69"/>
      <c r="AF2758" s="69"/>
      <c r="AG2758" s="69"/>
      <c r="AH2758" s="69"/>
      <c r="AI2758" s="69"/>
      <c r="AJ2758" s="69"/>
      <c r="AK2758" s="69"/>
      <c r="AL2758" s="69"/>
      <c r="AM2758" s="69"/>
      <c r="AN2758" s="69"/>
      <c r="AO2758" s="69"/>
      <c r="AP2758" s="69"/>
      <c r="AQ2758" s="69"/>
      <c r="AR2758" s="69"/>
      <c r="AS2758" s="69"/>
      <c r="AT2758" s="69"/>
      <c r="AU2758" s="69"/>
      <c r="AV2758" s="69"/>
      <c r="AW2758" s="69"/>
      <c r="AX2758" s="69"/>
      <c r="AY2758" s="69"/>
      <c r="AZ2758" s="69"/>
      <c r="BA2758" s="69"/>
      <c r="BB2758" s="69"/>
      <c r="BC2758" s="69"/>
      <c r="BD2758" s="69"/>
      <c r="BE2758" s="69"/>
      <c r="BF2758" s="69"/>
      <c r="BG2758" s="69"/>
      <c r="BH2758" s="69"/>
      <c r="BI2758" s="69"/>
      <c r="BJ2758" s="69"/>
      <c r="BK2758" s="69"/>
      <c r="BL2758" s="69"/>
      <c r="BM2758" s="69"/>
      <c r="BN2758" s="69"/>
      <c r="BO2758" s="69"/>
      <c r="BP2758" s="69"/>
      <c r="BQ2758" s="69"/>
      <c r="BR2758" s="69"/>
      <c r="BS2758" s="69"/>
      <c r="BT2758" s="69"/>
    </row>
    <row r="2759" spans="16:72" ht="12.75">
      <c r="P2759" s="69"/>
      <c r="Q2759" s="69"/>
      <c r="R2759" s="69"/>
      <c r="S2759" s="69"/>
      <c r="T2759" s="69"/>
      <c r="U2759" s="69"/>
      <c r="V2759" s="69"/>
      <c r="W2759" s="69"/>
      <c r="X2759" s="69"/>
      <c r="Y2759" s="69"/>
      <c r="Z2759" s="69"/>
      <c r="AA2759" s="69"/>
      <c r="AB2759" s="69"/>
      <c r="AC2759" s="69"/>
      <c r="AD2759" s="69"/>
      <c r="AE2759" s="69"/>
      <c r="AF2759" s="69"/>
      <c r="AG2759" s="69"/>
      <c r="AH2759" s="69"/>
      <c r="AI2759" s="69"/>
      <c r="AJ2759" s="69"/>
      <c r="AK2759" s="69"/>
      <c r="AL2759" s="69"/>
      <c r="AM2759" s="69"/>
      <c r="AN2759" s="69"/>
      <c r="AO2759" s="69"/>
      <c r="AP2759" s="69"/>
      <c r="AQ2759" s="69"/>
      <c r="AR2759" s="69"/>
      <c r="AS2759" s="69"/>
      <c r="AT2759" s="69"/>
      <c r="AU2759" s="69"/>
      <c r="AV2759" s="69"/>
      <c r="AW2759" s="69"/>
      <c r="AX2759" s="69"/>
      <c r="AY2759" s="69"/>
      <c r="AZ2759" s="69"/>
      <c r="BA2759" s="69"/>
      <c r="BB2759" s="69"/>
      <c r="BC2759" s="69"/>
      <c r="BD2759" s="69"/>
      <c r="BE2759" s="69"/>
      <c r="BF2759" s="69"/>
      <c r="BG2759" s="69"/>
      <c r="BH2759" s="69"/>
      <c r="BI2759" s="69"/>
      <c r="BJ2759" s="69"/>
      <c r="BK2759" s="69"/>
      <c r="BL2759" s="69"/>
      <c r="BM2759" s="69"/>
      <c r="BN2759" s="69"/>
      <c r="BO2759" s="69"/>
      <c r="BP2759" s="69"/>
      <c r="BQ2759" s="69"/>
      <c r="BR2759" s="69"/>
      <c r="BS2759" s="69"/>
      <c r="BT2759" s="69"/>
    </row>
    <row r="2760" spans="16:72" ht="12.75">
      <c r="P2760" s="69"/>
      <c r="Q2760" s="69"/>
      <c r="R2760" s="69"/>
      <c r="S2760" s="69"/>
      <c r="T2760" s="69"/>
      <c r="U2760" s="69"/>
      <c r="V2760" s="69"/>
      <c r="W2760" s="69"/>
      <c r="X2760" s="69"/>
      <c r="Y2760" s="69"/>
      <c r="Z2760" s="69"/>
      <c r="AA2760" s="69"/>
      <c r="AB2760" s="69"/>
      <c r="AC2760" s="69"/>
      <c r="AD2760" s="69"/>
      <c r="AE2760" s="69"/>
      <c r="AF2760" s="69"/>
      <c r="AG2760" s="69"/>
      <c r="AH2760" s="69"/>
      <c r="AI2760" s="69"/>
      <c r="AJ2760" s="69"/>
      <c r="AK2760" s="69"/>
      <c r="AL2760" s="69"/>
      <c r="AM2760" s="69"/>
      <c r="AN2760" s="69"/>
      <c r="AO2760" s="69"/>
      <c r="AP2760" s="69"/>
      <c r="AQ2760" s="69"/>
      <c r="AR2760" s="69"/>
      <c r="AS2760" s="69"/>
      <c r="AT2760" s="69"/>
      <c r="AU2760" s="69"/>
      <c r="AV2760" s="69"/>
      <c r="AW2760" s="69"/>
      <c r="AX2760" s="69"/>
      <c r="AY2760" s="69"/>
      <c r="AZ2760" s="69"/>
      <c r="BA2760" s="69"/>
      <c r="BB2760" s="69"/>
      <c r="BC2760" s="69"/>
      <c r="BD2760" s="69"/>
      <c r="BE2760" s="69"/>
      <c r="BF2760" s="69"/>
      <c r="BG2760" s="69"/>
      <c r="BH2760" s="69"/>
      <c r="BI2760" s="69"/>
      <c r="BJ2760" s="69"/>
      <c r="BK2760" s="69"/>
      <c r="BL2760" s="69"/>
      <c r="BM2760" s="69"/>
      <c r="BN2760" s="69"/>
      <c r="BO2760" s="69"/>
      <c r="BP2760" s="69"/>
      <c r="BQ2760" s="69"/>
      <c r="BR2760" s="69"/>
      <c r="BS2760" s="69"/>
      <c r="BT2760" s="69"/>
    </row>
    <row r="2761" spans="16:72" ht="12.75">
      <c r="P2761" s="69"/>
      <c r="Q2761" s="69"/>
      <c r="R2761" s="69"/>
      <c r="S2761" s="69"/>
      <c r="T2761" s="69"/>
      <c r="U2761" s="69"/>
      <c r="V2761" s="69"/>
      <c r="W2761" s="69"/>
      <c r="X2761" s="69"/>
      <c r="Y2761" s="69"/>
      <c r="Z2761" s="69"/>
      <c r="AA2761" s="69"/>
      <c r="AB2761" s="69"/>
      <c r="AC2761" s="69"/>
      <c r="AD2761" s="69"/>
      <c r="AE2761" s="69"/>
      <c r="AF2761" s="69"/>
      <c r="AG2761" s="69"/>
      <c r="AH2761" s="69"/>
      <c r="AI2761" s="69"/>
      <c r="AJ2761" s="69"/>
      <c r="AK2761" s="69"/>
      <c r="AL2761" s="69"/>
      <c r="AM2761" s="69"/>
      <c r="AN2761" s="69"/>
      <c r="AO2761" s="69"/>
      <c r="AP2761" s="69"/>
      <c r="AQ2761" s="69"/>
      <c r="AR2761" s="69"/>
      <c r="AS2761" s="69"/>
      <c r="AT2761" s="69"/>
      <c r="AU2761" s="69"/>
      <c r="AV2761" s="69"/>
      <c r="AW2761" s="69"/>
      <c r="AX2761" s="69"/>
      <c r="AY2761" s="69"/>
      <c r="AZ2761" s="69"/>
      <c r="BA2761" s="69"/>
      <c r="BB2761" s="69"/>
      <c r="BC2761" s="69"/>
      <c r="BD2761" s="69"/>
      <c r="BE2761" s="69"/>
      <c r="BF2761" s="69"/>
      <c r="BG2761" s="69"/>
      <c r="BH2761" s="69"/>
      <c r="BI2761" s="69"/>
      <c r="BJ2761" s="69"/>
      <c r="BK2761" s="69"/>
      <c r="BL2761" s="69"/>
      <c r="BM2761" s="69"/>
      <c r="BN2761" s="69"/>
      <c r="BO2761" s="69"/>
      <c r="BP2761" s="69"/>
      <c r="BQ2761" s="69"/>
      <c r="BR2761" s="69"/>
      <c r="BS2761" s="69"/>
      <c r="BT2761" s="69"/>
    </row>
    <row r="2762" spans="16:72" ht="12.75">
      <c r="P2762" s="69"/>
      <c r="Q2762" s="69"/>
      <c r="R2762" s="69"/>
      <c r="S2762" s="69"/>
      <c r="T2762" s="69"/>
      <c r="U2762" s="69"/>
      <c r="V2762" s="69"/>
      <c r="W2762" s="69"/>
      <c r="X2762" s="69"/>
      <c r="Y2762" s="69"/>
      <c r="Z2762" s="69"/>
      <c r="AA2762" s="69"/>
      <c r="AB2762" s="69"/>
      <c r="AC2762" s="69"/>
      <c r="AD2762" s="69"/>
      <c r="AE2762" s="69"/>
      <c r="AF2762" s="69"/>
      <c r="AG2762" s="69"/>
      <c r="AH2762" s="69"/>
      <c r="AI2762" s="69"/>
      <c r="AJ2762" s="69"/>
      <c r="AK2762" s="69"/>
      <c r="AL2762" s="69"/>
      <c r="AM2762" s="69"/>
      <c r="AN2762" s="69"/>
      <c r="AO2762" s="69"/>
      <c r="AP2762" s="69"/>
      <c r="AQ2762" s="69"/>
      <c r="AR2762" s="69"/>
      <c r="AS2762" s="69"/>
      <c r="AT2762" s="69"/>
      <c r="AU2762" s="69"/>
      <c r="AV2762" s="69"/>
      <c r="AW2762" s="69"/>
      <c r="AX2762" s="69"/>
      <c r="AY2762" s="69"/>
      <c r="AZ2762" s="69"/>
      <c r="BA2762" s="69"/>
      <c r="BB2762" s="69"/>
      <c r="BC2762" s="69"/>
      <c r="BD2762" s="69"/>
      <c r="BE2762" s="69"/>
      <c r="BF2762" s="69"/>
      <c r="BG2762" s="69"/>
      <c r="BH2762" s="69"/>
      <c r="BI2762" s="69"/>
      <c r="BJ2762" s="69"/>
      <c r="BK2762" s="69"/>
      <c r="BL2762" s="69"/>
      <c r="BM2762" s="69"/>
      <c r="BN2762" s="69"/>
      <c r="BO2762" s="69"/>
      <c r="BP2762" s="69"/>
      <c r="BQ2762" s="69"/>
      <c r="BR2762" s="69"/>
      <c r="BS2762" s="69"/>
      <c r="BT2762" s="69"/>
    </row>
    <row r="2763" spans="16:72" ht="12.75">
      <c r="P2763" s="69"/>
      <c r="Q2763" s="69"/>
      <c r="R2763" s="69"/>
      <c r="S2763" s="69"/>
      <c r="T2763" s="69"/>
      <c r="U2763" s="69"/>
      <c r="V2763" s="69"/>
      <c r="W2763" s="69"/>
      <c r="X2763" s="69"/>
      <c r="Y2763" s="69"/>
      <c r="Z2763" s="69"/>
      <c r="AA2763" s="69"/>
      <c r="AB2763" s="69"/>
      <c r="AC2763" s="69"/>
      <c r="AD2763" s="69"/>
      <c r="AE2763" s="69"/>
      <c r="AF2763" s="69"/>
      <c r="AG2763" s="69"/>
      <c r="AH2763" s="69"/>
      <c r="AI2763" s="69"/>
      <c r="AJ2763" s="69"/>
      <c r="AK2763" s="69"/>
      <c r="AL2763" s="69"/>
      <c r="AM2763" s="69"/>
      <c r="AN2763" s="69"/>
      <c r="AO2763" s="69"/>
      <c r="AP2763" s="69"/>
      <c r="AQ2763" s="69"/>
      <c r="AR2763" s="69"/>
      <c r="AS2763" s="69"/>
      <c r="AT2763" s="69"/>
      <c r="AU2763" s="69"/>
      <c r="AV2763" s="69"/>
      <c r="AW2763" s="69"/>
      <c r="AX2763" s="69"/>
      <c r="AY2763" s="69"/>
      <c r="AZ2763" s="69"/>
      <c r="BA2763" s="69"/>
      <c r="BB2763" s="69"/>
      <c r="BC2763" s="69"/>
      <c r="BD2763" s="69"/>
      <c r="BE2763" s="69"/>
      <c r="BF2763" s="69"/>
      <c r="BG2763" s="69"/>
      <c r="BH2763" s="69"/>
      <c r="BI2763" s="69"/>
      <c r="BJ2763" s="69"/>
      <c r="BK2763" s="69"/>
      <c r="BL2763" s="69"/>
      <c r="BM2763" s="69"/>
      <c r="BN2763" s="69"/>
      <c r="BO2763" s="69"/>
      <c r="BP2763" s="69"/>
      <c r="BQ2763" s="69"/>
      <c r="BR2763" s="69"/>
      <c r="BS2763" s="69"/>
      <c r="BT2763" s="69"/>
    </row>
    <row r="2764" spans="16:72" ht="12.75">
      <c r="P2764" s="69"/>
      <c r="Q2764" s="69"/>
      <c r="R2764" s="69"/>
      <c r="S2764" s="69"/>
      <c r="T2764" s="69"/>
      <c r="U2764" s="69"/>
      <c r="V2764" s="69"/>
      <c r="W2764" s="69"/>
      <c r="X2764" s="69"/>
      <c r="Y2764" s="69"/>
      <c r="Z2764" s="69"/>
      <c r="AA2764" s="69"/>
      <c r="AB2764" s="69"/>
      <c r="AC2764" s="69"/>
      <c r="AD2764" s="69"/>
      <c r="AE2764" s="69"/>
      <c r="AF2764" s="69"/>
      <c r="AG2764" s="69"/>
      <c r="AH2764" s="69"/>
      <c r="AI2764" s="69"/>
      <c r="AJ2764" s="69"/>
      <c r="AK2764" s="69"/>
      <c r="AL2764" s="69"/>
      <c r="AM2764" s="69"/>
      <c r="AN2764" s="69"/>
      <c r="AO2764" s="69"/>
      <c r="AP2764" s="69"/>
      <c r="AQ2764" s="69"/>
      <c r="AR2764" s="69"/>
      <c r="AS2764" s="69"/>
      <c r="AT2764" s="69"/>
      <c r="AU2764" s="69"/>
      <c r="AV2764" s="69"/>
      <c r="AW2764" s="69"/>
      <c r="AX2764" s="69"/>
      <c r="AY2764" s="69"/>
      <c r="AZ2764" s="69"/>
      <c r="BA2764" s="69"/>
      <c r="BB2764" s="69"/>
      <c r="BC2764" s="69"/>
      <c r="BD2764" s="69"/>
      <c r="BE2764" s="69"/>
      <c r="BF2764" s="69"/>
      <c r="BG2764" s="69"/>
      <c r="BH2764" s="69"/>
      <c r="BI2764" s="69"/>
      <c r="BJ2764" s="69"/>
      <c r="BK2764" s="69"/>
      <c r="BL2764" s="69"/>
      <c r="BM2764" s="69"/>
      <c r="BN2764" s="69"/>
      <c r="BO2764" s="69"/>
      <c r="BP2764" s="69"/>
      <c r="BQ2764" s="69"/>
      <c r="BR2764" s="69"/>
      <c r="BS2764" s="69"/>
      <c r="BT2764" s="69"/>
    </row>
    <row r="2765" spans="16:72" ht="12.75">
      <c r="P2765" s="69"/>
      <c r="Q2765" s="69"/>
      <c r="R2765" s="69"/>
      <c r="S2765" s="69"/>
      <c r="T2765" s="69"/>
      <c r="U2765" s="69"/>
      <c r="V2765" s="69"/>
      <c r="W2765" s="69"/>
      <c r="X2765" s="69"/>
      <c r="Y2765" s="69"/>
      <c r="Z2765" s="69"/>
      <c r="AA2765" s="69"/>
      <c r="AB2765" s="69"/>
      <c r="AC2765" s="69"/>
      <c r="AD2765" s="69"/>
      <c r="AE2765" s="69"/>
      <c r="AF2765" s="69"/>
      <c r="AG2765" s="69"/>
      <c r="AH2765" s="69"/>
      <c r="AI2765" s="69"/>
      <c r="AJ2765" s="69"/>
      <c r="AK2765" s="69"/>
      <c r="AL2765" s="69"/>
      <c r="AM2765" s="69"/>
      <c r="AN2765" s="69"/>
      <c r="AO2765" s="69"/>
      <c r="AP2765" s="69"/>
      <c r="AQ2765" s="69"/>
      <c r="AR2765" s="69"/>
      <c r="AS2765" s="69"/>
      <c r="AT2765" s="69"/>
      <c r="AU2765" s="69"/>
      <c r="AV2765" s="69"/>
      <c r="AW2765" s="69"/>
      <c r="AX2765" s="69"/>
      <c r="AY2765" s="69"/>
      <c r="AZ2765" s="69"/>
      <c r="BA2765" s="69"/>
      <c r="BB2765" s="69"/>
      <c r="BC2765" s="69"/>
      <c r="BD2765" s="69"/>
      <c r="BE2765" s="69"/>
      <c r="BF2765" s="69"/>
      <c r="BG2765" s="69"/>
      <c r="BH2765" s="69"/>
      <c r="BI2765" s="69"/>
      <c r="BJ2765" s="69"/>
      <c r="BK2765" s="69"/>
      <c r="BL2765" s="69"/>
      <c r="BM2765" s="69"/>
      <c r="BN2765" s="69"/>
      <c r="BO2765" s="69"/>
      <c r="BP2765" s="69"/>
      <c r="BQ2765" s="69"/>
      <c r="BR2765" s="69"/>
      <c r="BS2765" s="69"/>
      <c r="BT2765" s="69"/>
    </row>
    <row r="2766" spans="16:72" ht="12.75">
      <c r="P2766" s="69"/>
      <c r="Q2766" s="69"/>
      <c r="R2766" s="69"/>
      <c r="S2766" s="69"/>
      <c r="T2766" s="69"/>
      <c r="U2766" s="69"/>
      <c r="V2766" s="69"/>
      <c r="W2766" s="69"/>
      <c r="X2766" s="69"/>
      <c r="Y2766" s="69"/>
      <c r="Z2766" s="69"/>
      <c r="AA2766" s="69"/>
      <c r="AB2766" s="69"/>
      <c r="AC2766" s="69"/>
      <c r="AD2766" s="69"/>
      <c r="AE2766" s="69"/>
      <c r="AF2766" s="69"/>
      <c r="AG2766" s="69"/>
      <c r="AH2766" s="69"/>
      <c r="AI2766" s="69"/>
      <c r="AJ2766" s="69"/>
      <c r="AK2766" s="69"/>
      <c r="AL2766" s="69"/>
      <c r="AM2766" s="69"/>
      <c r="AN2766" s="69"/>
      <c r="AO2766" s="69"/>
      <c r="AP2766" s="69"/>
      <c r="AQ2766" s="69"/>
      <c r="AR2766" s="69"/>
      <c r="AS2766" s="69"/>
      <c r="AT2766" s="69"/>
      <c r="AU2766" s="69"/>
      <c r="AV2766" s="69"/>
      <c r="AW2766" s="69"/>
      <c r="AX2766" s="69"/>
      <c r="AY2766" s="69"/>
      <c r="AZ2766" s="69"/>
      <c r="BA2766" s="69"/>
      <c r="BB2766" s="69"/>
      <c r="BC2766" s="69"/>
      <c r="BD2766" s="69"/>
      <c r="BE2766" s="69"/>
      <c r="BF2766" s="69"/>
      <c r="BG2766" s="69"/>
      <c r="BH2766" s="69"/>
      <c r="BI2766" s="69"/>
      <c r="BJ2766" s="69"/>
      <c r="BK2766" s="69"/>
      <c r="BL2766" s="69"/>
      <c r="BM2766" s="69"/>
      <c r="BN2766" s="69"/>
      <c r="BO2766" s="69"/>
      <c r="BP2766" s="69"/>
      <c r="BQ2766" s="69"/>
      <c r="BR2766" s="69"/>
      <c r="BS2766" s="69"/>
      <c r="BT2766" s="69"/>
    </row>
    <row r="2767" spans="16:72" ht="12.75">
      <c r="P2767" s="69"/>
      <c r="Q2767" s="69"/>
      <c r="R2767" s="69"/>
      <c r="S2767" s="69"/>
      <c r="T2767" s="69"/>
      <c r="U2767" s="69"/>
      <c r="V2767" s="69"/>
      <c r="W2767" s="69"/>
      <c r="X2767" s="69"/>
      <c r="Y2767" s="69"/>
      <c r="Z2767" s="69"/>
      <c r="AA2767" s="69"/>
      <c r="AB2767" s="69"/>
      <c r="AC2767" s="69"/>
      <c r="AD2767" s="69"/>
      <c r="AE2767" s="69"/>
      <c r="AF2767" s="69"/>
      <c r="AG2767" s="69"/>
      <c r="AH2767" s="69"/>
      <c r="AI2767" s="69"/>
      <c r="AJ2767" s="69"/>
      <c r="AK2767" s="69"/>
      <c r="AL2767" s="69"/>
      <c r="AM2767" s="69"/>
      <c r="AN2767" s="69"/>
      <c r="AO2767" s="69"/>
      <c r="AP2767" s="69"/>
      <c r="AQ2767" s="69"/>
      <c r="AR2767" s="69"/>
      <c r="AS2767" s="69"/>
      <c r="AT2767" s="69"/>
      <c r="AU2767" s="69"/>
      <c r="AV2767" s="69"/>
      <c r="AW2767" s="69"/>
      <c r="AX2767" s="69"/>
      <c r="AY2767" s="69"/>
      <c r="AZ2767" s="69"/>
      <c r="BA2767" s="69"/>
      <c r="BB2767" s="69"/>
      <c r="BC2767" s="69"/>
      <c r="BD2767" s="69"/>
      <c r="BE2767" s="69"/>
      <c r="BF2767" s="69"/>
      <c r="BG2767" s="69"/>
      <c r="BH2767" s="69"/>
      <c r="BI2767" s="69"/>
      <c r="BJ2767" s="69"/>
      <c r="BK2767" s="69"/>
      <c r="BL2767" s="69"/>
      <c r="BM2767" s="69"/>
      <c r="BN2767" s="69"/>
      <c r="BO2767" s="69"/>
      <c r="BP2767" s="69"/>
      <c r="BQ2767" s="69"/>
      <c r="BR2767" s="69"/>
      <c r="BS2767" s="69"/>
      <c r="BT2767" s="69"/>
    </row>
    <row r="2768" spans="16:72" ht="12.75">
      <c r="P2768" s="69"/>
      <c r="Q2768" s="69"/>
      <c r="R2768" s="69"/>
      <c r="S2768" s="69"/>
      <c r="T2768" s="69"/>
      <c r="U2768" s="69"/>
      <c r="V2768" s="69"/>
      <c r="W2768" s="69"/>
      <c r="X2768" s="69"/>
      <c r="Y2768" s="69"/>
      <c r="Z2768" s="69"/>
      <c r="AA2768" s="69"/>
      <c r="AB2768" s="69"/>
      <c r="AC2768" s="69"/>
      <c r="AD2768" s="69"/>
      <c r="AE2768" s="69"/>
      <c r="AF2768" s="69"/>
      <c r="AG2768" s="69"/>
      <c r="AH2768" s="69"/>
      <c r="AI2768" s="69"/>
      <c r="AJ2768" s="69"/>
      <c r="AK2768" s="69"/>
      <c r="AL2768" s="69"/>
      <c r="AM2768" s="69"/>
      <c r="AN2768" s="69"/>
      <c r="AO2768" s="69"/>
      <c r="AP2768" s="69"/>
      <c r="AQ2768" s="69"/>
      <c r="AR2768" s="69"/>
      <c r="AS2768" s="69"/>
      <c r="AT2768" s="69"/>
      <c r="AU2768" s="69"/>
      <c r="AV2768" s="69"/>
      <c r="AW2768" s="69"/>
      <c r="AX2768" s="69"/>
      <c r="AY2768" s="69"/>
      <c r="AZ2768" s="69"/>
      <c r="BA2768" s="69"/>
      <c r="BB2768" s="69"/>
      <c r="BC2768" s="69"/>
      <c r="BD2768" s="69"/>
      <c r="BE2768" s="69"/>
      <c r="BF2768" s="69"/>
      <c r="BG2768" s="69"/>
      <c r="BH2768" s="69"/>
      <c r="BI2768" s="69"/>
      <c r="BJ2768" s="69"/>
      <c r="BK2768" s="69"/>
      <c r="BL2768" s="69"/>
      <c r="BM2768" s="69"/>
      <c r="BN2768" s="69"/>
      <c r="BO2768" s="69"/>
      <c r="BP2768" s="69"/>
      <c r="BQ2768" s="69"/>
      <c r="BR2768" s="69"/>
      <c r="BS2768" s="69"/>
      <c r="BT2768" s="69"/>
    </row>
    <row r="2769" spans="16:72" ht="12.75">
      <c r="P2769" s="69"/>
      <c r="Q2769" s="69"/>
      <c r="R2769" s="69"/>
      <c r="S2769" s="69"/>
      <c r="T2769" s="69"/>
      <c r="U2769" s="69"/>
      <c r="V2769" s="69"/>
      <c r="W2769" s="69"/>
      <c r="X2769" s="69"/>
      <c r="Y2769" s="69"/>
      <c r="Z2769" s="69"/>
      <c r="AA2769" s="69"/>
      <c r="AB2769" s="69"/>
      <c r="AC2769" s="69"/>
      <c r="AD2769" s="69"/>
      <c r="AE2769" s="69"/>
      <c r="AF2769" s="69"/>
      <c r="AG2769" s="69"/>
      <c r="AH2769" s="69"/>
      <c r="AI2769" s="69"/>
      <c r="AJ2769" s="69"/>
      <c r="AK2769" s="69"/>
      <c r="AL2769" s="69"/>
      <c r="AM2769" s="69"/>
      <c r="AN2769" s="69"/>
      <c r="AO2769" s="69"/>
      <c r="AP2769" s="69"/>
      <c r="AQ2769" s="69"/>
      <c r="AR2769" s="69"/>
      <c r="AS2769" s="69"/>
      <c r="AT2769" s="69"/>
      <c r="AU2769" s="69"/>
      <c r="AV2769" s="69"/>
      <c r="AW2769" s="69"/>
      <c r="AX2769" s="69"/>
      <c r="AY2769" s="69"/>
      <c r="AZ2769" s="69"/>
      <c r="BA2769" s="69"/>
      <c r="BB2769" s="69"/>
      <c r="BC2769" s="69"/>
      <c r="BD2769" s="69"/>
      <c r="BE2769" s="69"/>
      <c r="BF2769" s="69"/>
      <c r="BG2769" s="69"/>
      <c r="BH2769" s="69"/>
      <c r="BI2769" s="69"/>
      <c r="BJ2769" s="69"/>
      <c r="BK2769" s="69"/>
      <c r="BL2769" s="69"/>
      <c r="BM2769" s="69"/>
      <c r="BN2769" s="69"/>
      <c r="BO2769" s="69"/>
      <c r="BP2769" s="69"/>
      <c r="BQ2769" s="69"/>
      <c r="BR2769" s="69"/>
      <c r="BS2769" s="69"/>
      <c r="BT2769" s="69"/>
    </row>
    <row r="2770" spans="16:72" ht="12.75">
      <c r="P2770" s="69"/>
      <c r="Q2770" s="69"/>
      <c r="R2770" s="69"/>
      <c r="S2770" s="69"/>
      <c r="T2770" s="69"/>
      <c r="U2770" s="69"/>
      <c r="V2770" s="69"/>
      <c r="W2770" s="69"/>
      <c r="X2770" s="69"/>
      <c r="Y2770" s="69"/>
      <c r="Z2770" s="69"/>
      <c r="AA2770" s="69"/>
      <c r="AB2770" s="69"/>
      <c r="AC2770" s="69"/>
      <c r="AD2770" s="69"/>
      <c r="AE2770" s="69"/>
      <c r="AF2770" s="69"/>
      <c r="AG2770" s="69"/>
      <c r="AH2770" s="69"/>
      <c r="AI2770" s="69"/>
      <c r="AJ2770" s="69"/>
      <c r="AK2770" s="69"/>
      <c r="AL2770" s="69"/>
      <c r="AM2770" s="69"/>
      <c r="AN2770" s="69"/>
      <c r="AO2770" s="69"/>
      <c r="AP2770" s="69"/>
      <c r="AQ2770" s="69"/>
      <c r="AR2770" s="69"/>
      <c r="AS2770" s="69"/>
      <c r="AT2770" s="69"/>
      <c r="AU2770" s="69"/>
      <c r="AV2770" s="69"/>
      <c r="AW2770" s="69"/>
      <c r="AX2770" s="69"/>
      <c r="AY2770" s="69"/>
      <c r="AZ2770" s="69"/>
      <c r="BA2770" s="69"/>
      <c r="BB2770" s="69"/>
      <c r="BC2770" s="69"/>
      <c r="BD2770" s="69"/>
      <c r="BE2770" s="69"/>
      <c r="BF2770" s="69"/>
      <c r="BG2770" s="69"/>
      <c r="BH2770" s="69"/>
      <c r="BI2770" s="69"/>
      <c r="BJ2770" s="69"/>
      <c r="BK2770" s="69"/>
      <c r="BL2770" s="69"/>
      <c r="BM2770" s="69"/>
      <c r="BN2770" s="69"/>
      <c r="BO2770" s="69"/>
      <c r="BP2770" s="69"/>
      <c r="BQ2770" s="69"/>
      <c r="BR2770" s="69"/>
      <c r="BS2770" s="69"/>
      <c r="BT2770" s="69"/>
    </row>
    <row r="2771" spans="16:72" ht="12.75">
      <c r="P2771" s="69"/>
      <c r="Q2771" s="69"/>
      <c r="R2771" s="69"/>
      <c r="S2771" s="69"/>
      <c r="T2771" s="69"/>
      <c r="U2771" s="69"/>
      <c r="V2771" s="69"/>
      <c r="W2771" s="69"/>
      <c r="X2771" s="69"/>
      <c r="Y2771" s="69"/>
      <c r="Z2771" s="69"/>
      <c r="AA2771" s="69"/>
      <c r="AB2771" s="69"/>
      <c r="AC2771" s="69"/>
      <c r="AD2771" s="69"/>
      <c r="AE2771" s="69"/>
      <c r="AF2771" s="69"/>
      <c r="AG2771" s="69"/>
      <c r="AH2771" s="69"/>
      <c r="AI2771" s="69"/>
      <c r="AJ2771" s="69"/>
      <c r="AK2771" s="69"/>
      <c r="AL2771" s="69"/>
      <c r="AM2771" s="69"/>
      <c r="AN2771" s="69"/>
      <c r="AO2771" s="69"/>
      <c r="AP2771" s="69"/>
      <c r="AQ2771" s="69"/>
      <c r="AR2771" s="69"/>
      <c r="AS2771" s="69"/>
      <c r="AT2771" s="69"/>
      <c r="AU2771" s="69"/>
      <c r="AV2771" s="69"/>
      <c r="AW2771" s="69"/>
      <c r="AX2771" s="69"/>
      <c r="AY2771" s="69"/>
      <c r="AZ2771" s="69"/>
      <c r="BA2771" s="69"/>
      <c r="BB2771" s="69"/>
      <c r="BC2771" s="69"/>
      <c r="BD2771" s="69"/>
      <c r="BE2771" s="69"/>
      <c r="BF2771" s="69"/>
      <c r="BG2771" s="69"/>
      <c r="BH2771" s="69"/>
      <c r="BI2771" s="69"/>
      <c r="BJ2771" s="69"/>
      <c r="BK2771" s="69"/>
      <c r="BL2771" s="69"/>
      <c r="BM2771" s="69"/>
      <c r="BN2771" s="69"/>
      <c r="BO2771" s="69"/>
      <c r="BP2771" s="69"/>
      <c r="BQ2771" s="69"/>
      <c r="BR2771" s="69"/>
      <c r="BS2771" s="69"/>
      <c r="BT2771" s="69"/>
    </row>
    <row r="2772" spans="16:72" ht="12.75">
      <c r="P2772" s="69"/>
      <c r="Q2772" s="69"/>
      <c r="R2772" s="69"/>
      <c r="S2772" s="69"/>
      <c r="T2772" s="69"/>
      <c r="U2772" s="69"/>
      <c r="V2772" s="69"/>
      <c r="W2772" s="69"/>
      <c r="X2772" s="69"/>
      <c r="Y2772" s="69"/>
      <c r="Z2772" s="69"/>
      <c r="AA2772" s="69"/>
      <c r="AB2772" s="69"/>
      <c r="AC2772" s="69"/>
      <c r="AD2772" s="69"/>
      <c r="AE2772" s="69"/>
      <c r="AF2772" s="69"/>
      <c r="AG2772" s="69"/>
      <c r="AH2772" s="69"/>
      <c r="AI2772" s="69"/>
      <c r="AJ2772" s="69"/>
      <c r="AK2772" s="69"/>
      <c r="AL2772" s="69"/>
      <c r="AM2772" s="69"/>
      <c r="AN2772" s="69"/>
      <c r="AO2772" s="69"/>
      <c r="AP2772" s="69"/>
      <c r="AQ2772" s="69"/>
      <c r="AR2772" s="69"/>
      <c r="AS2772" s="69"/>
      <c r="AT2772" s="69"/>
      <c r="AU2772" s="69"/>
      <c r="AV2772" s="69"/>
      <c r="AW2772" s="69"/>
      <c r="AX2772" s="69"/>
      <c r="AY2772" s="69"/>
      <c r="AZ2772" s="69"/>
      <c r="BA2772" s="69"/>
      <c r="BB2772" s="69"/>
      <c r="BC2772" s="69"/>
      <c r="BD2772" s="69"/>
      <c r="BE2772" s="69"/>
      <c r="BF2772" s="69"/>
      <c r="BG2772" s="69"/>
      <c r="BH2772" s="69"/>
      <c r="BI2772" s="69"/>
      <c r="BJ2772" s="69"/>
      <c r="BK2772" s="69"/>
      <c r="BL2772" s="69"/>
      <c r="BM2772" s="69"/>
      <c r="BN2772" s="69"/>
      <c r="BO2772" s="69"/>
      <c r="BP2772" s="69"/>
      <c r="BQ2772" s="69"/>
      <c r="BR2772" s="69"/>
      <c r="BS2772" s="69"/>
      <c r="BT2772" s="69"/>
    </row>
    <row r="2773" spans="16:72" ht="12.75">
      <c r="P2773" s="69"/>
      <c r="Q2773" s="69"/>
      <c r="R2773" s="69"/>
      <c r="S2773" s="69"/>
      <c r="T2773" s="69"/>
      <c r="U2773" s="69"/>
      <c r="V2773" s="69"/>
      <c r="W2773" s="69"/>
      <c r="X2773" s="69"/>
      <c r="Y2773" s="69"/>
      <c r="Z2773" s="69"/>
      <c r="AA2773" s="69"/>
      <c r="AB2773" s="69"/>
      <c r="AC2773" s="69"/>
      <c r="AD2773" s="69"/>
      <c r="AE2773" s="69"/>
      <c r="AF2773" s="69"/>
      <c r="AG2773" s="69"/>
      <c r="AH2773" s="69"/>
      <c r="AI2773" s="69"/>
      <c r="AJ2773" s="69"/>
      <c r="AK2773" s="69"/>
      <c r="AL2773" s="69"/>
      <c r="AM2773" s="69"/>
      <c r="AN2773" s="69"/>
      <c r="AO2773" s="69"/>
      <c r="AP2773" s="69"/>
      <c r="AQ2773" s="69"/>
      <c r="AR2773" s="69"/>
      <c r="AS2773" s="69"/>
      <c r="AT2773" s="69"/>
      <c r="AU2773" s="69"/>
      <c r="AV2773" s="69"/>
      <c r="AW2773" s="69"/>
      <c r="AX2773" s="69"/>
      <c r="AY2773" s="69"/>
      <c r="AZ2773" s="69"/>
      <c r="BA2773" s="69"/>
      <c r="BB2773" s="69"/>
      <c r="BC2773" s="69"/>
      <c r="BD2773" s="69"/>
      <c r="BE2773" s="69"/>
      <c r="BF2773" s="69"/>
      <c r="BG2773" s="69"/>
      <c r="BH2773" s="69"/>
      <c r="BI2773" s="69"/>
      <c r="BJ2773" s="69"/>
      <c r="BK2773" s="69"/>
      <c r="BL2773" s="69"/>
      <c r="BM2773" s="69"/>
      <c r="BN2773" s="69"/>
      <c r="BO2773" s="69"/>
      <c r="BP2773" s="69"/>
      <c r="BQ2773" s="69"/>
      <c r="BR2773" s="69"/>
      <c r="BS2773" s="69"/>
      <c r="BT2773" s="69"/>
    </row>
    <row r="2774" spans="16:72" ht="12.75">
      <c r="P2774" s="69"/>
      <c r="Q2774" s="69"/>
      <c r="R2774" s="69"/>
      <c r="S2774" s="69"/>
      <c r="T2774" s="69"/>
      <c r="U2774" s="69"/>
      <c r="V2774" s="69"/>
      <c r="W2774" s="69"/>
      <c r="X2774" s="69"/>
      <c r="Y2774" s="69"/>
      <c r="Z2774" s="69"/>
      <c r="AA2774" s="69"/>
      <c r="AB2774" s="69"/>
      <c r="AC2774" s="69"/>
      <c r="AD2774" s="69"/>
      <c r="AE2774" s="69"/>
      <c r="AF2774" s="69"/>
      <c r="AG2774" s="69"/>
      <c r="AH2774" s="69"/>
      <c r="AI2774" s="69"/>
      <c r="AJ2774" s="69"/>
      <c r="AK2774" s="69"/>
      <c r="AL2774" s="69"/>
      <c r="AM2774" s="69"/>
      <c r="AN2774" s="69"/>
      <c r="AO2774" s="69"/>
      <c r="AP2774" s="69"/>
      <c r="AQ2774" s="69"/>
      <c r="AR2774" s="69"/>
      <c r="AS2774" s="69"/>
      <c r="AT2774" s="69"/>
      <c r="AU2774" s="69"/>
      <c r="AV2774" s="69"/>
      <c r="AW2774" s="69"/>
      <c r="AX2774" s="69"/>
      <c r="AY2774" s="69"/>
      <c r="AZ2774" s="69"/>
      <c r="BA2774" s="69"/>
      <c r="BB2774" s="69"/>
      <c r="BC2774" s="69"/>
      <c r="BD2774" s="69"/>
      <c r="BE2774" s="69"/>
      <c r="BF2774" s="69"/>
      <c r="BG2774" s="69"/>
      <c r="BH2774" s="69"/>
      <c r="BI2774" s="69"/>
      <c r="BJ2774" s="69"/>
      <c r="BK2774" s="69"/>
      <c r="BL2774" s="69"/>
      <c r="BM2774" s="69"/>
      <c r="BN2774" s="69"/>
      <c r="BO2774" s="69"/>
      <c r="BP2774" s="69"/>
      <c r="BQ2774" s="69"/>
      <c r="BR2774" s="69"/>
      <c r="BS2774" s="69"/>
      <c r="BT2774" s="69"/>
    </row>
    <row r="2775" spans="16:72" ht="12.75">
      <c r="P2775" s="69"/>
      <c r="Q2775" s="69"/>
      <c r="R2775" s="69"/>
      <c r="S2775" s="69"/>
      <c r="T2775" s="69"/>
      <c r="U2775" s="69"/>
      <c r="V2775" s="69"/>
      <c r="W2775" s="69"/>
      <c r="X2775" s="69"/>
      <c r="Y2775" s="69"/>
      <c r="Z2775" s="69"/>
      <c r="AA2775" s="69"/>
      <c r="AB2775" s="69"/>
      <c r="AC2775" s="69"/>
      <c r="AD2775" s="69"/>
      <c r="AE2775" s="69"/>
      <c r="AF2775" s="69"/>
      <c r="AG2775" s="69"/>
      <c r="AH2775" s="69"/>
      <c r="AI2775" s="69"/>
      <c r="AJ2775" s="69"/>
      <c r="AK2775" s="69"/>
      <c r="AL2775" s="69"/>
      <c r="AM2775" s="69"/>
      <c r="AN2775" s="69"/>
      <c r="AO2775" s="69"/>
      <c r="AP2775" s="69"/>
      <c r="AQ2775" s="69"/>
      <c r="AR2775" s="69"/>
      <c r="AS2775" s="69"/>
      <c r="AT2775" s="69"/>
      <c r="AU2775" s="69"/>
      <c r="AV2775" s="69"/>
      <c r="AW2775" s="69"/>
      <c r="AX2775" s="69"/>
      <c r="AY2775" s="69"/>
      <c r="AZ2775" s="69"/>
      <c r="BA2775" s="69"/>
      <c r="BB2775" s="69"/>
      <c r="BC2775" s="69"/>
      <c r="BD2775" s="69"/>
      <c r="BE2775" s="69"/>
      <c r="BF2775" s="69"/>
      <c r="BG2775" s="69"/>
      <c r="BH2775" s="69"/>
      <c r="BI2775" s="69"/>
      <c r="BJ2775" s="69"/>
      <c r="BK2775" s="69"/>
      <c r="BL2775" s="69"/>
      <c r="BM2775" s="69"/>
      <c r="BN2775" s="69"/>
      <c r="BO2775" s="69"/>
      <c r="BP2775" s="69"/>
      <c r="BQ2775" s="69"/>
      <c r="BR2775" s="69"/>
      <c r="BS2775" s="69"/>
      <c r="BT2775" s="69"/>
    </row>
    <row r="2776" spans="16:72" ht="12.75">
      <c r="P2776" s="69"/>
      <c r="Q2776" s="69"/>
      <c r="R2776" s="69"/>
      <c r="S2776" s="69"/>
      <c r="T2776" s="69"/>
      <c r="U2776" s="69"/>
      <c r="V2776" s="69"/>
      <c r="W2776" s="69"/>
      <c r="X2776" s="69"/>
      <c r="Y2776" s="69"/>
      <c r="Z2776" s="69"/>
      <c r="AA2776" s="69"/>
      <c r="AB2776" s="69"/>
      <c r="AC2776" s="69"/>
      <c r="AD2776" s="69"/>
      <c r="AE2776" s="69"/>
      <c r="AF2776" s="69"/>
      <c r="AG2776" s="69"/>
      <c r="AH2776" s="69"/>
      <c r="AI2776" s="69"/>
      <c r="AJ2776" s="69"/>
      <c r="AK2776" s="69"/>
      <c r="AL2776" s="69"/>
      <c r="AM2776" s="69"/>
      <c r="AN2776" s="69"/>
      <c r="AO2776" s="69"/>
      <c r="AP2776" s="69"/>
      <c r="AQ2776" s="69"/>
      <c r="AR2776" s="69"/>
      <c r="AS2776" s="69"/>
      <c r="AT2776" s="69"/>
      <c r="AU2776" s="69"/>
      <c r="AV2776" s="69"/>
      <c r="AW2776" s="69"/>
      <c r="AX2776" s="69"/>
      <c r="AY2776" s="69"/>
      <c r="AZ2776" s="69"/>
      <c r="BA2776" s="69"/>
      <c r="BB2776" s="69"/>
      <c r="BC2776" s="69"/>
      <c r="BD2776" s="69"/>
      <c r="BE2776" s="69"/>
      <c r="BF2776" s="69"/>
      <c r="BG2776" s="69"/>
      <c r="BH2776" s="69"/>
      <c r="BI2776" s="69"/>
      <c r="BJ2776" s="69"/>
      <c r="BK2776" s="69"/>
      <c r="BL2776" s="69"/>
      <c r="BM2776" s="69"/>
      <c r="BN2776" s="69"/>
      <c r="BO2776" s="69"/>
      <c r="BP2776" s="69"/>
      <c r="BQ2776" s="69"/>
      <c r="BR2776" s="69"/>
      <c r="BS2776" s="69"/>
      <c r="BT2776" s="69"/>
    </row>
    <row r="2777" spans="16:72" ht="12.75">
      <c r="P2777" s="69"/>
      <c r="Q2777" s="69"/>
      <c r="R2777" s="69"/>
      <c r="S2777" s="69"/>
      <c r="T2777" s="69"/>
      <c r="U2777" s="69"/>
      <c r="V2777" s="69"/>
      <c r="W2777" s="69"/>
      <c r="X2777" s="69"/>
      <c r="Y2777" s="69"/>
      <c r="Z2777" s="69"/>
      <c r="AA2777" s="69"/>
      <c r="AB2777" s="69"/>
      <c r="AC2777" s="69"/>
      <c r="AD2777" s="69"/>
      <c r="AE2777" s="69"/>
      <c r="AF2777" s="69"/>
      <c r="AG2777" s="69"/>
      <c r="AH2777" s="69"/>
      <c r="AI2777" s="69"/>
      <c r="AJ2777" s="69"/>
      <c r="AK2777" s="69"/>
      <c r="AL2777" s="69"/>
      <c r="AM2777" s="69"/>
      <c r="AN2777" s="69"/>
      <c r="AO2777" s="69"/>
      <c r="AP2777" s="69"/>
      <c r="AQ2777" s="69"/>
      <c r="AR2777" s="69"/>
      <c r="AS2777" s="69"/>
      <c r="AT2777" s="69"/>
      <c r="AU2777" s="69"/>
      <c r="AV2777" s="69"/>
      <c r="AW2777" s="69"/>
      <c r="AX2777" s="69"/>
      <c r="AY2777" s="69"/>
      <c r="AZ2777" s="69"/>
      <c r="BA2777" s="69"/>
      <c r="BB2777" s="69"/>
      <c r="BC2777" s="69"/>
      <c r="BD2777" s="69"/>
      <c r="BE2777" s="69"/>
      <c r="BF2777" s="69"/>
      <c r="BG2777" s="69"/>
      <c r="BH2777" s="69"/>
      <c r="BI2777" s="69"/>
      <c r="BJ2777" s="69"/>
      <c r="BK2777" s="69"/>
      <c r="BL2777" s="69"/>
      <c r="BM2777" s="69"/>
      <c r="BN2777" s="69"/>
      <c r="BO2777" s="69"/>
      <c r="BP2777" s="69"/>
      <c r="BQ2777" s="69"/>
      <c r="BR2777" s="69"/>
      <c r="BS2777" s="69"/>
      <c r="BT2777" s="69"/>
    </row>
    <row r="2778" spans="16:72" ht="12.75">
      <c r="P2778" s="69"/>
      <c r="Q2778" s="69"/>
      <c r="R2778" s="69"/>
      <c r="S2778" s="69"/>
      <c r="T2778" s="69"/>
      <c r="U2778" s="69"/>
      <c r="V2778" s="69"/>
      <c r="W2778" s="69"/>
      <c r="X2778" s="69"/>
      <c r="Y2778" s="69"/>
      <c r="Z2778" s="69"/>
      <c r="AA2778" s="69"/>
      <c r="AB2778" s="69"/>
      <c r="AC2778" s="69"/>
      <c r="AD2778" s="69"/>
      <c r="AE2778" s="69"/>
      <c r="AF2778" s="69"/>
      <c r="AG2778" s="69"/>
      <c r="AH2778" s="69"/>
      <c r="AI2778" s="69"/>
      <c r="AJ2778" s="69"/>
      <c r="AK2778" s="69"/>
      <c r="AL2778" s="69"/>
      <c r="AM2778" s="69"/>
      <c r="AN2778" s="69"/>
      <c r="AO2778" s="69"/>
      <c r="AP2778" s="69"/>
      <c r="AQ2778" s="69"/>
      <c r="AR2778" s="69"/>
      <c r="AS2778" s="69"/>
      <c r="AT2778" s="69"/>
      <c r="AU2778" s="69"/>
      <c r="AV2778" s="69"/>
      <c r="AW2778" s="69"/>
      <c r="AX2778" s="69"/>
      <c r="AY2778" s="69"/>
      <c r="AZ2778" s="69"/>
      <c r="BA2778" s="69"/>
      <c r="BB2778" s="69"/>
      <c r="BC2778" s="69"/>
      <c r="BD2778" s="69"/>
      <c r="BE2778" s="69"/>
      <c r="BF2778" s="69"/>
      <c r="BG2778" s="69"/>
      <c r="BH2778" s="69"/>
      <c r="BI2778" s="69"/>
      <c r="BJ2778" s="69"/>
      <c r="BK2778" s="69"/>
      <c r="BL2778" s="69"/>
      <c r="BM2778" s="69"/>
      <c r="BN2778" s="69"/>
      <c r="BO2778" s="69"/>
      <c r="BP2778" s="69"/>
      <c r="BQ2778" s="69"/>
      <c r="BR2778" s="69"/>
      <c r="BS2778" s="69"/>
      <c r="BT2778" s="69"/>
    </row>
    <row r="2779" spans="16:72" ht="12.75">
      <c r="P2779" s="69"/>
      <c r="Q2779" s="69"/>
      <c r="R2779" s="69"/>
      <c r="S2779" s="69"/>
      <c r="T2779" s="69"/>
      <c r="U2779" s="69"/>
      <c r="V2779" s="69"/>
      <c r="W2779" s="69"/>
      <c r="X2779" s="69"/>
      <c r="Y2779" s="69"/>
      <c r="Z2779" s="69"/>
      <c r="AA2779" s="69"/>
      <c r="AB2779" s="69"/>
      <c r="AC2779" s="69"/>
      <c r="AD2779" s="69"/>
      <c r="AE2779" s="69"/>
      <c r="AF2779" s="69"/>
      <c r="AG2779" s="69"/>
      <c r="AH2779" s="69"/>
      <c r="AI2779" s="69"/>
      <c r="AJ2779" s="69"/>
      <c r="AK2779" s="69"/>
      <c r="AL2779" s="69"/>
      <c r="AM2779" s="69"/>
      <c r="AN2779" s="69"/>
      <c r="AO2779" s="69"/>
      <c r="AP2779" s="69"/>
      <c r="AQ2779" s="69"/>
      <c r="AR2779" s="69"/>
      <c r="AS2779" s="69"/>
      <c r="AT2779" s="69"/>
      <c r="AU2779" s="69"/>
      <c r="AV2779" s="69"/>
      <c r="AW2779" s="69"/>
      <c r="AX2779" s="69"/>
      <c r="AY2779" s="69"/>
      <c r="AZ2779" s="69"/>
      <c r="BA2779" s="69"/>
      <c r="BB2779" s="69"/>
      <c r="BC2779" s="69"/>
      <c r="BD2779" s="69"/>
      <c r="BE2779" s="69"/>
      <c r="BF2779" s="69"/>
      <c r="BG2779" s="69"/>
      <c r="BH2779" s="69"/>
      <c r="BI2779" s="69"/>
      <c r="BJ2779" s="69"/>
      <c r="BK2779" s="69"/>
      <c r="BL2779" s="69"/>
      <c r="BM2779" s="69"/>
      <c r="BN2779" s="69"/>
      <c r="BO2779" s="69"/>
      <c r="BP2779" s="69"/>
      <c r="BQ2779" s="69"/>
      <c r="BR2779" s="69"/>
      <c r="BS2779" s="69"/>
      <c r="BT2779" s="69"/>
    </row>
    <row r="2780" spans="16:72" ht="12.75">
      <c r="P2780" s="69"/>
      <c r="Q2780" s="69"/>
      <c r="R2780" s="69"/>
      <c r="S2780" s="69"/>
      <c r="T2780" s="69"/>
      <c r="U2780" s="69"/>
      <c r="V2780" s="69"/>
      <c r="W2780" s="69"/>
      <c r="X2780" s="69"/>
      <c r="Y2780" s="69"/>
      <c r="Z2780" s="69"/>
      <c r="AA2780" s="69"/>
      <c r="AB2780" s="69"/>
      <c r="AC2780" s="69"/>
      <c r="AD2780" s="69"/>
      <c r="AE2780" s="69"/>
      <c r="AF2780" s="69"/>
      <c r="AG2780" s="69"/>
      <c r="AH2780" s="69"/>
      <c r="AI2780" s="69"/>
      <c r="AJ2780" s="69"/>
      <c r="AK2780" s="69"/>
      <c r="AL2780" s="69"/>
      <c r="AM2780" s="69"/>
      <c r="AN2780" s="69"/>
      <c r="AO2780" s="69"/>
      <c r="AP2780" s="69"/>
      <c r="AQ2780" s="69"/>
      <c r="AR2780" s="69"/>
      <c r="AS2780" s="69"/>
      <c r="AT2780" s="69"/>
      <c r="AU2780" s="69"/>
      <c r="AV2780" s="69"/>
      <c r="AW2780" s="69"/>
      <c r="AX2780" s="69"/>
      <c r="AY2780" s="69"/>
      <c r="AZ2780" s="69"/>
      <c r="BA2780" s="69"/>
      <c r="BB2780" s="69"/>
      <c r="BC2780" s="69"/>
      <c r="BD2780" s="69"/>
      <c r="BE2780" s="69"/>
      <c r="BF2780" s="69"/>
      <c r="BG2780" s="69"/>
      <c r="BH2780" s="69"/>
      <c r="BI2780" s="69"/>
      <c r="BJ2780" s="69"/>
      <c r="BK2780" s="69"/>
      <c r="BL2780" s="69"/>
      <c r="BM2780" s="69"/>
      <c r="BN2780" s="69"/>
      <c r="BO2780" s="69"/>
      <c r="BP2780" s="69"/>
      <c r="BQ2780" s="69"/>
      <c r="BR2780" s="69"/>
      <c r="BS2780" s="69"/>
      <c r="BT2780" s="69"/>
    </row>
    <row r="2781" spans="16:72" ht="12.75">
      <c r="P2781" s="69"/>
      <c r="Q2781" s="69"/>
      <c r="R2781" s="69"/>
      <c r="S2781" s="69"/>
      <c r="T2781" s="69"/>
      <c r="U2781" s="69"/>
      <c r="V2781" s="69"/>
      <c r="W2781" s="69"/>
      <c r="X2781" s="69"/>
      <c r="Y2781" s="69"/>
      <c r="Z2781" s="69"/>
      <c r="AA2781" s="69"/>
      <c r="AB2781" s="69"/>
      <c r="AC2781" s="69"/>
      <c r="AD2781" s="69"/>
      <c r="AE2781" s="69"/>
      <c r="AF2781" s="69"/>
      <c r="AG2781" s="69"/>
      <c r="AH2781" s="69"/>
      <c r="AI2781" s="69"/>
      <c r="AJ2781" s="69"/>
      <c r="AK2781" s="69"/>
      <c r="AL2781" s="69"/>
      <c r="AM2781" s="69"/>
      <c r="AN2781" s="69"/>
      <c r="AO2781" s="69"/>
      <c r="AP2781" s="69"/>
      <c r="AQ2781" s="69"/>
      <c r="AR2781" s="69"/>
      <c r="AS2781" s="69"/>
      <c r="AT2781" s="69"/>
      <c r="AU2781" s="69"/>
      <c r="AV2781" s="69"/>
      <c r="AW2781" s="69"/>
      <c r="AX2781" s="69"/>
      <c r="AY2781" s="69"/>
      <c r="AZ2781" s="69"/>
      <c r="BA2781" s="69"/>
      <c r="BB2781" s="69"/>
      <c r="BC2781" s="69"/>
      <c r="BD2781" s="69"/>
      <c r="BE2781" s="69"/>
      <c r="BF2781" s="69"/>
      <c r="BG2781" s="69"/>
      <c r="BH2781" s="69"/>
      <c r="BI2781" s="69"/>
      <c r="BJ2781" s="69"/>
      <c r="BK2781" s="69"/>
      <c r="BL2781" s="69"/>
      <c r="BM2781" s="69"/>
      <c r="BN2781" s="69"/>
      <c r="BO2781" s="69"/>
      <c r="BP2781" s="69"/>
      <c r="BQ2781" s="69"/>
      <c r="BR2781" s="69"/>
      <c r="BS2781" s="69"/>
      <c r="BT2781" s="69"/>
    </row>
    <row r="2782" spans="16:72" ht="12.75">
      <c r="P2782" s="69"/>
      <c r="Q2782" s="69"/>
      <c r="R2782" s="69"/>
      <c r="S2782" s="69"/>
      <c r="T2782" s="69"/>
      <c r="U2782" s="69"/>
      <c r="V2782" s="69"/>
      <c r="W2782" s="69"/>
      <c r="X2782" s="69"/>
      <c r="Y2782" s="69"/>
      <c r="Z2782" s="69"/>
      <c r="AA2782" s="69"/>
      <c r="AB2782" s="69"/>
      <c r="AC2782" s="69"/>
      <c r="AD2782" s="69"/>
      <c r="AE2782" s="69"/>
      <c r="AF2782" s="69"/>
      <c r="AG2782" s="69"/>
      <c r="AH2782" s="69"/>
      <c r="AI2782" s="69"/>
      <c r="AJ2782" s="69"/>
      <c r="AK2782" s="69"/>
      <c r="AL2782" s="69"/>
      <c r="AM2782" s="69"/>
      <c r="AN2782" s="69"/>
      <c r="AO2782" s="69"/>
      <c r="AP2782" s="69"/>
      <c r="AQ2782" s="69"/>
      <c r="AR2782" s="69"/>
      <c r="AS2782" s="69"/>
      <c r="AT2782" s="69"/>
      <c r="AU2782" s="69"/>
      <c r="AV2782" s="69"/>
      <c r="AW2782" s="69"/>
      <c r="AX2782" s="69"/>
      <c r="AY2782" s="69"/>
      <c r="AZ2782" s="69"/>
      <c r="BA2782" s="69"/>
      <c r="BB2782" s="69"/>
      <c r="BC2782" s="69"/>
      <c r="BD2782" s="69"/>
      <c r="BE2782" s="69"/>
      <c r="BF2782" s="69"/>
      <c r="BG2782" s="69"/>
      <c r="BH2782" s="69"/>
      <c r="BI2782" s="69"/>
      <c r="BJ2782" s="69"/>
      <c r="BK2782" s="69"/>
      <c r="BL2782" s="69"/>
      <c r="BM2782" s="69"/>
      <c r="BN2782" s="69"/>
      <c r="BO2782" s="69"/>
      <c r="BP2782" s="69"/>
      <c r="BQ2782" s="69"/>
      <c r="BR2782" s="69"/>
      <c r="BS2782" s="69"/>
      <c r="BT2782" s="69"/>
    </row>
    <row r="2783" spans="16:72" ht="12.75">
      <c r="P2783" s="69"/>
      <c r="Q2783" s="69"/>
      <c r="R2783" s="69"/>
      <c r="S2783" s="69"/>
      <c r="T2783" s="69"/>
      <c r="U2783" s="69"/>
      <c r="V2783" s="69"/>
      <c r="W2783" s="69"/>
      <c r="X2783" s="69"/>
      <c r="Y2783" s="69"/>
      <c r="Z2783" s="69"/>
      <c r="AA2783" s="69"/>
      <c r="AB2783" s="69"/>
      <c r="AC2783" s="69"/>
      <c r="AD2783" s="69"/>
      <c r="AE2783" s="69"/>
      <c r="AF2783" s="69"/>
      <c r="AG2783" s="69"/>
      <c r="AH2783" s="69"/>
      <c r="AI2783" s="69"/>
      <c r="AJ2783" s="69"/>
      <c r="AK2783" s="69"/>
      <c r="AL2783" s="69"/>
      <c r="AM2783" s="69"/>
      <c r="AN2783" s="69"/>
      <c r="AO2783" s="69"/>
      <c r="AP2783" s="69"/>
      <c r="AQ2783" s="69"/>
      <c r="AR2783" s="69"/>
      <c r="AS2783" s="69"/>
      <c r="AT2783" s="69"/>
      <c r="AU2783" s="69"/>
      <c r="AV2783" s="69"/>
      <c r="AW2783" s="69"/>
      <c r="AX2783" s="69"/>
      <c r="AY2783" s="69"/>
      <c r="AZ2783" s="69"/>
      <c r="BA2783" s="69"/>
      <c r="BB2783" s="69"/>
      <c r="BC2783" s="69"/>
      <c r="BD2783" s="69"/>
      <c r="BE2783" s="69"/>
      <c r="BF2783" s="69"/>
      <c r="BG2783" s="69"/>
      <c r="BH2783" s="69"/>
      <c r="BI2783" s="69"/>
      <c r="BJ2783" s="69"/>
      <c r="BK2783" s="69"/>
      <c r="BL2783" s="69"/>
      <c r="BM2783" s="69"/>
      <c r="BN2783" s="69"/>
      <c r="BO2783" s="69"/>
      <c r="BP2783" s="69"/>
      <c r="BQ2783" s="69"/>
      <c r="BR2783" s="69"/>
      <c r="BS2783" s="69"/>
      <c r="BT2783" s="69"/>
    </row>
    <row r="2784" spans="16:72" ht="12.75">
      <c r="P2784" s="69"/>
      <c r="Q2784" s="69"/>
      <c r="R2784" s="69"/>
      <c r="S2784" s="69"/>
      <c r="T2784" s="69"/>
      <c r="U2784" s="69"/>
      <c r="V2784" s="69"/>
      <c r="W2784" s="69"/>
      <c r="X2784" s="69"/>
      <c r="Y2784" s="69"/>
      <c r="Z2784" s="69"/>
      <c r="AA2784" s="69"/>
      <c r="AB2784" s="69"/>
      <c r="AC2784" s="69"/>
      <c r="AD2784" s="69"/>
      <c r="AE2784" s="69"/>
      <c r="AF2784" s="69"/>
      <c r="AG2784" s="69"/>
      <c r="AH2784" s="69"/>
      <c r="AI2784" s="69"/>
      <c r="AJ2784" s="69"/>
      <c r="AK2784" s="69"/>
      <c r="AL2784" s="69"/>
      <c r="AM2784" s="69"/>
      <c r="AN2784" s="69"/>
      <c r="AO2784" s="69"/>
      <c r="AP2784" s="69"/>
      <c r="AQ2784" s="69"/>
      <c r="AR2784" s="69"/>
      <c r="AS2784" s="69"/>
      <c r="AT2784" s="69"/>
      <c r="AU2784" s="69"/>
      <c r="AV2784" s="69"/>
      <c r="AW2784" s="69"/>
      <c r="AX2784" s="69"/>
      <c r="AY2784" s="69"/>
      <c r="AZ2784" s="69"/>
      <c r="BA2784" s="69"/>
      <c r="BB2784" s="69"/>
      <c r="BC2784" s="69"/>
      <c r="BD2784" s="69"/>
      <c r="BE2784" s="69"/>
      <c r="BF2784" s="69"/>
      <c r="BG2784" s="69"/>
      <c r="BH2784" s="69"/>
      <c r="BI2784" s="69"/>
      <c r="BJ2784" s="69"/>
      <c r="BK2784" s="69"/>
      <c r="BL2784" s="69"/>
      <c r="BM2784" s="69"/>
      <c r="BN2784" s="69"/>
      <c r="BO2784" s="69"/>
      <c r="BP2784" s="69"/>
      <c r="BQ2784" s="69"/>
      <c r="BR2784" s="69"/>
      <c r="BS2784" s="69"/>
      <c r="BT2784" s="69"/>
    </row>
    <row r="2785" spans="16:72" ht="12.75">
      <c r="P2785" s="69"/>
      <c r="Q2785" s="69"/>
      <c r="R2785" s="69"/>
      <c r="S2785" s="69"/>
      <c r="T2785" s="69"/>
      <c r="U2785" s="69"/>
      <c r="V2785" s="69"/>
      <c r="W2785" s="69"/>
      <c r="X2785" s="69"/>
      <c r="Y2785" s="69"/>
      <c r="Z2785" s="69"/>
      <c r="AA2785" s="69"/>
      <c r="AB2785" s="69"/>
      <c r="AC2785" s="69"/>
      <c r="AD2785" s="69"/>
      <c r="AE2785" s="69"/>
      <c r="AF2785" s="69"/>
      <c r="AG2785" s="69"/>
      <c r="AH2785" s="69"/>
      <c r="AI2785" s="69"/>
      <c r="AJ2785" s="69"/>
      <c r="AK2785" s="69"/>
      <c r="AL2785" s="69"/>
      <c r="AM2785" s="69"/>
      <c r="AN2785" s="69"/>
      <c r="AO2785" s="69"/>
      <c r="AP2785" s="69"/>
      <c r="AQ2785" s="69"/>
      <c r="AR2785" s="69"/>
      <c r="AS2785" s="69"/>
      <c r="AT2785" s="69"/>
      <c r="AU2785" s="69"/>
      <c r="AV2785" s="69"/>
      <c r="AW2785" s="69"/>
      <c r="AX2785" s="69"/>
      <c r="AY2785" s="69"/>
      <c r="AZ2785" s="69"/>
      <c r="BA2785" s="69"/>
      <c r="BB2785" s="69"/>
      <c r="BC2785" s="69"/>
      <c r="BD2785" s="69"/>
      <c r="BE2785" s="69"/>
      <c r="BF2785" s="69"/>
      <c r="BG2785" s="69"/>
      <c r="BH2785" s="69"/>
      <c r="BI2785" s="69"/>
      <c r="BJ2785" s="69"/>
      <c r="BK2785" s="69"/>
      <c r="BL2785" s="69"/>
      <c r="BM2785" s="69"/>
      <c r="BN2785" s="69"/>
      <c r="BO2785" s="69"/>
      <c r="BP2785" s="69"/>
      <c r="BQ2785" s="69"/>
      <c r="BR2785" s="69"/>
      <c r="BS2785" s="69"/>
      <c r="BT2785" s="69"/>
    </row>
    <row r="2786" spans="16:72" ht="12.75">
      <c r="P2786" s="69"/>
      <c r="Q2786" s="69"/>
      <c r="R2786" s="69"/>
      <c r="S2786" s="69"/>
      <c r="T2786" s="69"/>
      <c r="U2786" s="69"/>
      <c r="V2786" s="69"/>
      <c r="W2786" s="69"/>
      <c r="X2786" s="69"/>
      <c r="Y2786" s="69"/>
      <c r="Z2786" s="69"/>
      <c r="AA2786" s="69"/>
      <c r="AB2786" s="69"/>
      <c r="AC2786" s="69"/>
      <c r="AD2786" s="69"/>
      <c r="AE2786" s="69"/>
      <c r="AF2786" s="69"/>
      <c r="AG2786" s="69"/>
      <c r="AH2786" s="69"/>
      <c r="AI2786" s="69"/>
      <c r="AJ2786" s="69"/>
      <c r="AK2786" s="69"/>
      <c r="AL2786" s="69"/>
      <c r="AM2786" s="69"/>
      <c r="AN2786" s="69"/>
      <c r="AO2786" s="69"/>
      <c r="AP2786" s="69"/>
      <c r="AQ2786" s="69"/>
      <c r="AR2786" s="69"/>
      <c r="AS2786" s="69"/>
      <c r="AT2786" s="69"/>
      <c r="AU2786" s="69"/>
      <c r="AV2786" s="69"/>
      <c r="AW2786" s="69"/>
      <c r="AX2786" s="69"/>
      <c r="AY2786" s="69"/>
      <c r="AZ2786" s="69"/>
      <c r="BA2786" s="69"/>
      <c r="BB2786" s="69"/>
      <c r="BC2786" s="69"/>
      <c r="BD2786" s="69"/>
      <c r="BE2786" s="69"/>
      <c r="BF2786" s="69"/>
      <c r="BG2786" s="69"/>
      <c r="BH2786" s="69"/>
      <c r="BI2786" s="69"/>
      <c r="BJ2786" s="69"/>
      <c r="BK2786" s="69"/>
      <c r="BL2786" s="69"/>
      <c r="BM2786" s="69"/>
      <c r="BN2786" s="69"/>
      <c r="BO2786" s="69"/>
      <c r="BP2786" s="69"/>
      <c r="BQ2786" s="69"/>
      <c r="BR2786" s="69"/>
      <c r="BS2786" s="69"/>
      <c r="BT2786" s="69"/>
    </row>
    <row r="2787" spans="16:72" ht="12.75">
      <c r="P2787" s="69"/>
      <c r="Q2787" s="69"/>
      <c r="R2787" s="69"/>
      <c r="S2787" s="69"/>
      <c r="T2787" s="69"/>
      <c r="U2787" s="69"/>
      <c r="V2787" s="69"/>
      <c r="W2787" s="69"/>
      <c r="X2787" s="69"/>
      <c r="Y2787" s="69"/>
      <c r="Z2787" s="69"/>
      <c r="AA2787" s="69"/>
      <c r="AB2787" s="69"/>
      <c r="AC2787" s="69"/>
      <c r="AD2787" s="69"/>
      <c r="AE2787" s="69"/>
      <c r="AF2787" s="69"/>
      <c r="AG2787" s="69"/>
      <c r="AH2787" s="69"/>
      <c r="AI2787" s="69"/>
      <c r="AJ2787" s="69"/>
      <c r="AK2787" s="69"/>
      <c r="AL2787" s="69"/>
      <c r="AM2787" s="69"/>
      <c r="AN2787" s="69"/>
      <c r="AO2787" s="69"/>
      <c r="AP2787" s="69"/>
      <c r="AQ2787" s="69"/>
      <c r="AR2787" s="69"/>
      <c r="AS2787" s="69"/>
      <c r="AT2787" s="69"/>
      <c r="AU2787" s="69"/>
      <c r="AV2787" s="69"/>
      <c r="AW2787" s="69"/>
      <c r="AX2787" s="69"/>
      <c r="AY2787" s="69"/>
      <c r="AZ2787" s="69"/>
      <c r="BA2787" s="69"/>
      <c r="BB2787" s="69"/>
      <c r="BC2787" s="69"/>
      <c r="BD2787" s="69"/>
      <c r="BE2787" s="69"/>
      <c r="BF2787" s="69"/>
      <c r="BG2787" s="69"/>
      <c r="BH2787" s="69"/>
      <c r="BI2787" s="69"/>
      <c r="BJ2787" s="69"/>
      <c r="BK2787" s="69"/>
      <c r="BL2787" s="69"/>
      <c r="BM2787" s="69"/>
      <c r="BN2787" s="69"/>
      <c r="BO2787" s="69"/>
      <c r="BP2787" s="69"/>
      <c r="BQ2787" s="69"/>
      <c r="BR2787" s="69"/>
      <c r="BS2787" s="69"/>
      <c r="BT2787" s="69"/>
    </row>
    <row r="2788" spans="16:72" ht="12.75">
      <c r="P2788" s="69"/>
      <c r="Q2788" s="69"/>
      <c r="R2788" s="69"/>
      <c r="S2788" s="69"/>
      <c r="T2788" s="69"/>
      <c r="U2788" s="69"/>
      <c r="V2788" s="69"/>
      <c r="W2788" s="69"/>
      <c r="X2788" s="69"/>
      <c r="Y2788" s="69"/>
      <c r="Z2788" s="69"/>
      <c r="AA2788" s="69"/>
      <c r="AB2788" s="69"/>
      <c r="AC2788" s="69"/>
      <c r="AD2788" s="69"/>
      <c r="AE2788" s="69"/>
      <c r="AF2788" s="69"/>
      <c r="AG2788" s="69"/>
      <c r="AH2788" s="69"/>
      <c r="AI2788" s="69"/>
      <c r="AJ2788" s="69"/>
      <c r="AK2788" s="69"/>
      <c r="AL2788" s="69"/>
      <c r="AM2788" s="69"/>
      <c r="AN2788" s="69"/>
      <c r="AO2788" s="69"/>
      <c r="AP2788" s="69"/>
      <c r="AQ2788" s="69"/>
      <c r="AR2788" s="69"/>
      <c r="AS2788" s="69"/>
      <c r="AT2788" s="69"/>
      <c r="AU2788" s="69"/>
      <c r="AV2788" s="69"/>
      <c r="AW2788" s="69"/>
      <c r="AX2788" s="69"/>
      <c r="AY2788" s="69"/>
      <c r="AZ2788" s="69"/>
      <c r="BA2788" s="69"/>
      <c r="BB2788" s="69"/>
      <c r="BC2788" s="69"/>
      <c r="BD2788" s="69"/>
      <c r="BE2788" s="69"/>
      <c r="BF2788" s="69"/>
      <c r="BG2788" s="69"/>
      <c r="BH2788" s="69"/>
      <c r="BI2788" s="69"/>
      <c r="BJ2788" s="69"/>
      <c r="BK2788" s="69"/>
      <c r="BL2788" s="69"/>
      <c r="BM2788" s="69"/>
      <c r="BN2788" s="69"/>
      <c r="BO2788" s="69"/>
      <c r="BP2788" s="69"/>
      <c r="BQ2788" s="69"/>
      <c r="BR2788" s="69"/>
      <c r="BS2788" s="69"/>
      <c r="BT2788" s="69"/>
    </row>
    <row r="2789" spans="16:72" ht="12.75">
      <c r="P2789" s="69"/>
      <c r="Q2789" s="69"/>
      <c r="R2789" s="69"/>
      <c r="S2789" s="69"/>
      <c r="T2789" s="69"/>
      <c r="U2789" s="69"/>
      <c r="V2789" s="69"/>
      <c r="W2789" s="69"/>
      <c r="X2789" s="69"/>
      <c r="Y2789" s="69"/>
      <c r="Z2789" s="69"/>
      <c r="AA2789" s="69"/>
      <c r="AB2789" s="69"/>
      <c r="AC2789" s="69"/>
      <c r="AD2789" s="69"/>
      <c r="AE2789" s="69"/>
      <c r="AF2789" s="69"/>
      <c r="AG2789" s="69"/>
      <c r="AH2789" s="69"/>
      <c r="AI2789" s="69"/>
      <c r="AJ2789" s="69"/>
      <c r="AK2789" s="69"/>
      <c r="AL2789" s="69"/>
      <c r="AM2789" s="69"/>
      <c r="AN2789" s="69"/>
      <c r="AO2789" s="69"/>
      <c r="AP2789" s="69"/>
      <c r="AQ2789" s="69"/>
      <c r="AR2789" s="69"/>
      <c r="AS2789" s="69"/>
      <c r="AT2789" s="69"/>
      <c r="AU2789" s="69"/>
      <c r="AV2789" s="69"/>
      <c r="AW2789" s="69"/>
      <c r="AX2789" s="69"/>
      <c r="AY2789" s="69"/>
      <c r="AZ2789" s="69"/>
      <c r="BA2789" s="69"/>
      <c r="BB2789" s="69"/>
      <c r="BC2789" s="69"/>
      <c r="BD2789" s="69"/>
      <c r="BE2789" s="69"/>
      <c r="BF2789" s="69"/>
      <c r="BG2789" s="69"/>
      <c r="BH2789" s="69"/>
      <c r="BI2789" s="69"/>
      <c r="BJ2789" s="69"/>
      <c r="BK2789" s="69"/>
      <c r="BL2789" s="69"/>
      <c r="BM2789" s="69"/>
      <c r="BN2789" s="69"/>
      <c r="BO2789" s="69"/>
      <c r="BP2789" s="69"/>
      <c r="BQ2789" s="69"/>
      <c r="BR2789" s="69"/>
      <c r="BS2789" s="69"/>
      <c r="BT2789" s="69"/>
    </row>
    <row r="2790" spans="16:72" ht="12.75">
      <c r="P2790" s="69"/>
      <c r="Q2790" s="69"/>
      <c r="R2790" s="69"/>
      <c r="S2790" s="69"/>
      <c r="T2790" s="69"/>
      <c r="U2790" s="69"/>
      <c r="V2790" s="69"/>
      <c r="W2790" s="69"/>
      <c r="X2790" s="69"/>
      <c r="Y2790" s="69"/>
      <c r="Z2790" s="69"/>
      <c r="AA2790" s="69"/>
      <c r="AB2790" s="69"/>
      <c r="AC2790" s="69"/>
      <c r="AD2790" s="69"/>
      <c r="AE2790" s="69"/>
      <c r="AF2790" s="69"/>
      <c r="AG2790" s="69"/>
      <c r="AH2790" s="69"/>
      <c r="AI2790" s="69"/>
      <c r="AJ2790" s="69"/>
      <c r="AK2790" s="69"/>
      <c r="AL2790" s="69"/>
      <c r="AM2790" s="69"/>
      <c r="AN2790" s="69"/>
      <c r="AO2790" s="69"/>
      <c r="AP2790" s="69"/>
      <c r="AQ2790" s="69"/>
      <c r="AR2790" s="69"/>
      <c r="AS2790" s="69"/>
      <c r="AT2790" s="69"/>
      <c r="AU2790" s="69"/>
      <c r="AV2790" s="69"/>
      <c r="AW2790" s="69"/>
      <c r="AX2790" s="69"/>
      <c r="AY2790" s="69"/>
      <c r="AZ2790" s="69"/>
      <c r="BA2790" s="69"/>
      <c r="BB2790" s="69"/>
      <c r="BC2790" s="69"/>
      <c r="BD2790" s="69"/>
      <c r="BE2790" s="69"/>
      <c r="BF2790" s="69"/>
      <c r="BG2790" s="69"/>
      <c r="BH2790" s="69"/>
      <c r="BI2790" s="69"/>
      <c r="BJ2790" s="69"/>
      <c r="BK2790" s="69"/>
      <c r="BL2790" s="69"/>
      <c r="BM2790" s="69"/>
      <c r="BN2790" s="69"/>
      <c r="BO2790" s="69"/>
      <c r="BP2790" s="69"/>
      <c r="BQ2790" s="69"/>
      <c r="BR2790" s="69"/>
      <c r="BS2790" s="69"/>
      <c r="BT2790" s="69"/>
    </row>
    <row r="2791" spans="16:72" ht="12.75">
      <c r="P2791" s="69"/>
      <c r="Q2791" s="69"/>
      <c r="R2791" s="69"/>
      <c r="S2791" s="69"/>
      <c r="T2791" s="69"/>
      <c r="U2791" s="69"/>
      <c r="V2791" s="69"/>
      <c r="W2791" s="69"/>
      <c r="X2791" s="69"/>
      <c r="Y2791" s="69"/>
      <c r="Z2791" s="69"/>
      <c r="AA2791" s="69"/>
      <c r="AB2791" s="69"/>
      <c r="AC2791" s="69"/>
      <c r="AD2791" s="69"/>
      <c r="AE2791" s="69"/>
      <c r="AF2791" s="69"/>
      <c r="AG2791" s="69"/>
      <c r="AH2791" s="69"/>
      <c r="AI2791" s="69"/>
      <c r="AJ2791" s="69"/>
      <c r="AK2791" s="69"/>
      <c r="AL2791" s="69"/>
      <c r="AM2791" s="69"/>
      <c r="AN2791" s="69"/>
      <c r="AO2791" s="69"/>
      <c r="AP2791" s="69"/>
      <c r="AQ2791" s="69"/>
      <c r="AR2791" s="69"/>
      <c r="AS2791" s="69"/>
      <c r="AT2791" s="69"/>
      <c r="AU2791" s="69"/>
      <c r="AV2791" s="69"/>
      <c r="AW2791" s="69"/>
      <c r="AX2791" s="69"/>
      <c r="AY2791" s="69"/>
      <c r="AZ2791" s="69"/>
      <c r="BA2791" s="69"/>
      <c r="BB2791" s="69"/>
      <c r="BC2791" s="69"/>
      <c r="BD2791" s="69"/>
      <c r="BE2791" s="69"/>
      <c r="BF2791" s="69"/>
      <c r="BG2791" s="69"/>
      <c r="BH2791" s="69"/>
      <c r="BI2791" s="69"/>
      <c r="BJ2791" s="69"/>
      <c r="BK2791" s="69"/>
      <c r="BL2791" s="69"/>
      <c r="BM2791" s="69"/>
      <c r="BN2791" s="69"/>
      <c r="BO2791" s="69"/>
      <c r="BP2791" s="69"/>
      <c r="BQ2791" s="69"/>
      <c r="BR2791" s="69"/>
      <c r="BS2791" s="69"/>
      <c r="BT2791" s="69"/>
    </row>
    <row r="2792" spans="16:72" ht="12.75">
      <c r="P2792" s="69"/>
      <c r="Q2792" s="69"/>
      <c r="R2792" s="69"/>
      <c r="S2792" s="69"/>
      <c r="T2792" s="69"/>
      <c r="U2792" s="69"/>
      <c r="V2792" s="69"/>
      <c r="W2792" s="69"/>
      <c r="X2792" s="69"/>
      <c r="Y2792" s="69"/>
      <c r="Z2792" s="69"/>
      <c r="AA2792" s="69"/>
      <c r="AB2792" s="69"/>
      <c r="AC2792" s="69"/>
      <c r="AD2792" s="69"/>
      <c r="AE2792" s="69"/>
      <c r="AF2792" s="69"/>
      <c r="AG2792" s="69"/>
      <c r="AH2792" s="69"/>
      <c r="AI2792" s="69"/>
      <c r="AJ2792" s="69"/>
      <c r="AK2792" s="69"/>
      <c r="AL2792" s="69"/>
      <c r="AM2792" s="69"/>
      <c r="AN2792" s="69"/>
      <c r="AO2792" s="69"/>
      <c r="AP2792" s="69"/>
      <c r="AQ2792" s="69"/>
      <c r="AR2792" s="69"/>
      <c r="AS2792" s="69"/>
      <c r="AT2792" s="69"/>
      <c r="AU2792" s="69"/>
      <c r="AV2792" s="69"/>
      <c r="AW2792" s="69"/>
      <c r="AX2792" s="69"/>
      <c r="AY2792" s="69"/>
      <c r="AZ2792" s="69"/>
      <c r="BA2792" s="69"/>
      <c r="BB2792" s="69"/>
      <c r="BC2792" s="69"/>
      <c r="BD2792" s="69"/>
      <c r="BE2792" s="69"/>
      <c r="BF2792" s="69"/>
      <c r="BG2792" s="69"/>
      <c r="BH2792" s="69"/>
      <c r="BI2792" s="69"/>
      <c r="BJ2792" s="69"/>
      <c r="BK2792" s="69"/>
      <c r="BL2792" s="69"/>
      <c r="BM2792" s="69"/>
      <c r="BN2792" s="69"/>
      <c r="BO2792" s="69"/>
      <c r="BP2792" s="69"/>
      <c r="BQ2792" s="69"/>
      <c r="BR2792" s="69"/>
      <c r="BS2792" s="69"/>
      <c r="BT2792" s="69"/>
    </row>
    <row r="2793" spans="16:72" ht="12.75">
      <c r="P2793" s="69"/>
      <c r="Q2793" s="69"/>
      <c r="R2793" s="69"/>
      <c r="S2793" s="69"/>
      <c r="T2793" s="69"/>
      <c r="U2793" s="69"/>
      <c r="V2793" s="69"/>
      <c r="W2793" s="69"/>
      <c r="X2793" s="69"/>
      <c r="Y2793" s="69"/>
      <c r="Z2793" s="69"/>
      <c r="AA2793" s="69"/>
      <c r="AB2793" s="69"/>
      <c r="AC2793" s="69"/>
      <c r="AD2793" s="69"/>
      <c r="AE2793" s="69"/>
      <c r="AF2793" s="69"/>
      <c r="AG2793" s="69"/>
      <c r="AH2793" s="69"/>
      <c r="AI2793" s="69"/>
      <c r="AJ2793" s="69"/>
      <c r="AK2793" s="69"/>
      <c r="AL2793" s="69"/>
      <c r="AM2793" s="69"/>
      <c r="AN2793" s="69"/>
      <c r="AO2793" s="69"/>
      <c r="AP2793" s="69"/>
      <c r="AQ2793" s="69"/>
      <c r="AR2793" s="69"/>
      <c r="AS2793" s="69"/>
      <c r="AT2793" s="69"/>
      <c r="AU2793" s="69"/>
      <c r="AV2793" s="69"/>
      <c r="AW2793" s="69"/>
      <c r="AX2793" s="69"/>
      <c r="AY2793" s="69"/>
      <c r="AZ2793" s="69"/>
      <c r="BA2793" s="69"/>
      <c r="BB2793" s="69"/>
      <c r="BC2793" s="69"/>
      <c r="BD2793" s="69"/>
      <c r="BE2793" s="69"/>
      <c r="BF2793" s="69"/>
      <c r="BG2793" s="69"/>
      <c r="BH2793" s="69"/>
      <c r="BI2793" s="69"/>
      <c r="BJ2793" s="69"/>
      <c r="BK2793" s="69"/>
      <c r="BL2793" s="69"/>
      <c r="BM2793" s="69"/>
      <c r="BN2793" s="69"/>
      <c r="BO2793" s="69"/>
      <c r="BP2793" s="69"/>
      <c r="BQ2793" s="69"/>
      <c r="BR2793" s="69"/>
      <c r="BS2793" s="69"/>
      <c r="BT2793" s="69"/>
    </row>
    <row r="2794" spans="16:72" ht="12.75">
      <c r="P2794" s="69"/>
      <c r="Q2794" s="69"/>
      <c r="R2794" s="69"/>
      <c r="S2794" s="69"/>
      <c r="T2794" s="69"/>
      <c r="U2794" s="69"/>
      <c r="V2794" s="69"/>
      <c r="W2794" s="69"/>
      <c r="X2794" s="69"/>
      <c r="Y2794" s="69"/>
      <c r="Z2794" s="69"/>
      <c r="AA2794" s="69"/>
      <c r="AB2794" s="69"/>
      <c r="AC2794" s="69"/>
      <c r="AD2794" s="69"/>
      <c r="AE2794" s="69"/>
      <c r="AF2794" s="69"/>
      <c r="AG2794" s="69"/>
      <c r="AH2794" s="69"/>
      <c r="AI2794" s="69"/>
      <c r="AJ2794" s="69"/>
      <c r="AK2794" s="69"/>
      <c r="AL2794" s="69"/>
      <c r="AM2794" s="69"/>
      <c r="AN2794" s="69"/>
      <c r="AO2794" s="69"/>
      <c r="AP2794" s="69"/>
      <c r="AQ2794" s="69"/>
      <c r="AR2794" s="69"/>
      <c r="AS2794" s="69"/>
      <c r="AT2794" s="69"/>
      <c r="AU2794" s="69"/>
      <c r="AV2794" s="69"/>
      <c r="AW2794" s="69"/>
      <c r="AX2794" s="69"/>
      <c r="AY2794" s="69"/>
      <c r="AZ2794" s="69"/>
      <c r="BA2794" s="69"/>
      <c r="BB2794" s="69"/>
      <c r="BC2794" s="69"/>
      <c r="BD2794" s="69"/>
      <c r="BE2794" s="69"/>
      <c r="BF2794" s="69"/>
      <c r="BG2794" s="69"/>
      <c r="BH2794" s="69"/>
      <c r="BI2794" s="69"/>
      <c r="BJ2794" s="69"/>
      <c r="BK2794" s="69"/>
      <c r="BL2794" s="69"/>
      <c r="BM2794" s="69"/>
      <c r="BN2794" s="69"/>
      <c r="BO2794" s="69"/>
      <c r="BP2794" s="69"/>
      <c r="BQ2794" s="69"/>
      <c r="BR2794" s="69"/>
      <c r="BS2794" s="69"/>
      <c r="BT2794" s="69"/>
    </row>
    <row r="2795" spans="16:72" ht="12.75">
      <c r="P2795" s="69"/>
      <c r="Q2795" s="69"/>
      <c r="R2795" s="69"/>
      <c r="S2795" s="69"/>
      <c r="T2795" s="69"/>
      <c r="U2795" s="69"/>
      <c r="V2795" s="69"/>
      <c r="W2795" s="69"/>
      <c r="X2795" s="69"/>
      <c r="Y2795" s="69"/>
      <c r="Z2795" s="69"/>
      <c r="AA2795" s="69"/>
      <c r="AB2795" s="69"/>
      <c r="AC2795" s="69"/>
      <c r="AD2795" s="69"/>
      <c r="AE2795" s="69"/>
      <c r="AF2795" s="69"/>
      <c r="AG2795" s="69"/>
      <c r="AH2795" s="69"/>
      <c r="AI2795" s="69"/>
      <c r="AJ2795" s="69"/>
      <c r="AK2795" s="69"/>
      <c r="AL2795" s="69"/>
      <c r="AM2795" s="69"/>
      <c r="AN2795" s="69"/>
      <c r="AO2795" s="69"/>
      <c r="AP2795" s="69"/>
      <c r="AQ2795" s="69"/>
      <c r="AR2795" s="69"/>
      <c r="AS2795" s="69"/>
      <c r="AT2795" s="69"/>
      <c r="AU2795" s="69"/>
      <c r="AV2795" s="69"/>
      <c r="AW2795" s="69"/>
      <c r="AX2795" s="69"/>
      <c r="AY2795" s="69"/>
      <c r="AZ2795" s="69"/>
      <c r="BA2795" s="69"/>
      <c r="BB2795" s="69"/>
      <c r="BC2795" s="69"/>
      <c r="BD2795" s="69"/>
      <c r="BE2795" s="69"/>
      <c r="BF2795" s="69"/>
      <c r="BG2795" s="69"/>
      <c r="BH2795" s="69"/>
      <c r="BI2795" s="69"/>
      <c r="BJ2795" s="69"/>
      <c r="BK2795" s="69"/>
      <c r="BL2795" s="69"/>
      <c r="BM2795" s="69"/>
      <c r="BN2795" s="69"/>
      <c r="BO2795" s="69"/>
      <c r="BP2795" s="69"/>
      <c r="BQ2795" s="69"/>
      <c r="BR2795" s="69"/>
      <c r="BS2795" s="69"/>
      <c r="BT2795" s="69"/>
    </row>
    <row r="2796" spans="16:72" ht="12.75">
      <c r="P2796" s="69"/>
      <c r="Q2796" s="69"/>
      <c r="R2796" s="69"/>
      <c r="S2796" s="69"/>
      <c r="T2796" s="69"/>
      <c r="U2796" s="69"/>
      <c r="V2796" s="69"/>
      <c r="W2796" s="69"/>
      <c r="X2796" s="69"/>
      <c r="Y2796" s="69"/>
      <c r="Z2796" s="69"/>
      <c r="AA2796" s="69"/>
      <c r="AB2796" s="69"/>
      <c r="AC2796" s="69"/>
      <c r="AD2796" s="69"/>
      <c r="AE2796" s="69"/>
      <c r="AF2796" s="69"/>
      <c r="AG2796" s="69"/>
      <c r="AH2796" s="69"/>
      <c r="AI2796" s="69"/>
      <c r="AJ2796" s="69"/>
      <c r="AK2796" s="69"/>
      <c r="AL2796" s="69"/>
      <c r="AM2796" s="69"/>
      <c r="AN2796" s="69"/>
      <c r="AO2796" s="69"/>
      <c r="AP2796" s="69"/>
      <c r="AQ2796" s="69"/>
      <c r="AR2796" s="69"/>
      <c r="AS2796" s="69"/>
      <c r="AT2796" s="69"/>
      <c r="AU2796" s="69"/>
      <c r="AV2796" s="69"/>
      <c r="AW2796" s="69"/>
      <c r="AX2796" s="69"/>
      <c r="AY2796" s="69"/>
      <c r="AZ2796" s="69"/>
      <c r="BA2796" s="69"/>
      <c r="BB2796" s="69"/>
      <c r="BC2796" s="69"/>
      <c r="BD2796" s="69"/>
      <c r="BE2796" s="69"/>
      <c r="BF2796" s="69"/>
      <c r="BG2796" s="69"/>
      <c r="BH2796" s="69"/>
      <c r="BI2796" s="69"/>
      <c r="BJ2796" s="69"/>
      <c r="BK2796" s="69"/>
      <c r="BL2796" s="69"/>
      <c r="BM2796" s="69"/>
      <c r="BN2796" s="69"/>
      <c r="BO2796" s="69"/>
      <c r="BP2796" s="69"/>
      <c r="BQ2796" s="69"/>
      <c r="BR2796" s="69"/>
      <c r="BS2796" s="69"/>
      <c r="BT2796" s="69"/>
    </row>
    <row r="2797" spans="16:72" ht="12.75">
      <c r="P2797" s="69"/>
      <c r="Q2797" s="69"/>
      <c r="R2797" s="69"/>
      <c r="S2797" s="69"/>
      <c r="T2797" s="69"/>
      <c r="U2797" s="69"/>
      <c r="V2797" s="69"/>
      <c r="W2797" s="69"/>
      <c r="X2797" s="69"/>
      <c r="Y2797" s="69"/>
      <c r="Z2797" s="69"/>
      <c r="AA2797" s="69"/>
      <c r="AB2797" s="69"/>
      <c r="AC2797" s="69"/>
      <c r="AD2797" s="69"/>
      <c r="AE2797" s="69"/>
      <c r="AF2797" s="69"/>
      <c r="AG2797" s="69"/>
      <c r="AH2797" s="69"/>
      <c r="AI2797" s="69"/>
      <c r="AJ2797" s="69"/>
      <c r="AK2797" s="69"/>
      <c r="AL2797" s="69"/>
      <c r="AM2797" s="69"/>
      <c r="AN2797" s="69"/>
      <c r="AO2797" s="69"/>
      <c r="AP2797" s="69"/>
      <c r="AQ2797" s="69"/>
      <c r="AR2797" s="69"/>
      <c r="AS2797" s="69"/>
      <c r="AT2797" s="69"/>
      <c r="AU2797" s="69"/>
      <c r="AV2797" s="69"/>
      <c r="AW2797" s="69"/>
      <c r="AX2797" s="69"/>
      <c r="AY2797" s="69"/>
      <c r="AZ2797" s="69"/>
      <c r="BA2797" s="69"/>
      <c r="BB2797" s="69"/>
      <c r="BC2797" s="69"/>
      <c r="BD2797" s="69"/>
      <c r="BE2797" s="69"/>
      <c r="BF2797" s="69"/>
      <c r="BG2797" s="69"/>
      <c r="BH2797" s="69"/>
      <c r="BI2797" s="69"/>
      <c r="BJ2797" s="69"/>
      <c r="BK2797" s="69"/>
      <c r="BL2797" s="69"/>
      <c r="BM2797" s="69"/>
      <c r="BN2797" s="69"/>
      <c r="BO2797" s="69"/>
      <c r="BP2797" s="69"/>
      <c r="BQ2797" s="69"/>
      <c r="BR2797" s="69"/>
      <c r="BS2797" s="69"/>
      <c r="BT2797" s="69"/>
    </row>
    <row r="2798" spans="16:72" ht="12.75">
      <c r="P2798" s="69"/>
      <c r="Q2798" s="69"/>
      <c r="R2798" s="69"/>
      <c r="S2798" s="69"/>
      <c r="T2798" s="69"/>
      <c r="U2798" s="69"/>
      <c r="V2798" s="69"/>
      <c r="W2798" s="69"/>
      <c r="X2798" s="69"/>
      <c r="Y2798" s="69"/>
      <c r="Z2798" s="69"/>
      <c r="AA2798" s="69"/>
      <c r="AB2798" s="69"/>
      <c r="AC2798" s="69"/>
      <c r="AD2798" s="69"/>
      <c r="AE2798" s="69"/>
      <c r="AF2798" s="69"/>
      <c r="AG2798" s="69"/>
      <c r="AH2798" s="69"/>
      <c r="AI2798" s="69"/>
      <c r="AJ2798" s="69"/>
      <c r="AK2798" s="69"/>
      <c r="AL2798" s="69"/>
      <c r="AM2798" s="69"/>
      <c r="AN2798" s="69"/>
      <c r="AO2798" s="69"/>
      <c r="AP2798" s="69"/>
      <c r="AQ2798" s="69"/>
      <c r="AR2798" s="69"/>
      <c r="AS2798" s="69"/>
      <c r="AT2798" s="69"/>
      <c r="AU2798" s="69"/>
      <c r="AV2798" s="69"/>
      <c r="AW2798" s="69"/>
      <c r="AX2798" s="69"/>
      <c r="AY2798" s="69"/>
      <c r="AZ2798" s="69"/>
      <c r="BA2798" s="69"/>
      <c r="BB2798" s="69"/>
      <c r="BC2798" s="69"/>
      <c r="BD2798" s="69"/>
      <c r="BE2798" s="69"/>
      <c r="BF2798" s="69"/>
      <c r="BG2798" s="69"/>
      <c r="BH2798" s="69"/>
      <c r="BI2798" s="69"/>
      <c r="BJ2798" s="69"/>
      <c r="BK2798" s="69"/>
      <c r="BL2798" s="69"/>
      <c r="BM2798" s="69"/>
      <c r="BN2798" s="69"/>
      <c r="BO2798" s="69"/>
      <c r="BP2798" s="69"/>
      <c r="BQ2798" s="69"/>
      <c r="BR2798" s="69"/>
      <c r="BS2798" s="69"/>
      <c r="BT2798" s="69"/>
    </row>
    <row r="2799" spans="16:72" ht="12.75">
      <c r="P2799" s="69"/>
      <c r="Q2799" s="69"/>
      <c r="R2799" s="69"/>
      <c r="S2799" s="69"/>
      <c r="T2799" s="69"/>
      <c r="U2799" s="69"/>
      <c r="V2799" s="69"/>
      <c r="W2799" s="69"/>
      <c r="X2799" s="69"/>
      <c r="Y2799" s="69"/>
      <c r="Z2799" s="69"/>
      <c r="AA2799" s="69"/>
      <c r="AB2799" s="69"/>
      <c r="AC2799" s="69"/>
      <c r="AD2799" s="69"/>
      <c r="AE2799" s="69"/>
      <c r="AF2799" s="69"/>
      <c r="AG2799" s="69"/>
      <c r="AH2799" s="69"/>
      <c r="AI2799" s="69"/>
      <c r="AJ2799" s="69"/>
      <c r="AK2799" s="69"/>
      <c r="AL2799" s="69"/>
      <c r="AM2799" s="69"/>
      <c r="AN2799" s="69"/>
      <c r="AO2799" s="69"/>
      <c r="AP2799" s="69"/>
      <c r="AQ2799" s="69"/>
      <c r="AR2799" s="69"/>
      <c r="AS2799" s="69"/>
      <c r="AT2799" s="69"/>
      <c r="AU2799" s="69"/>
      <c r="AV2799" s="69"/>
      <c r="AW2799" s="69"/>
      <c r="AX2799" s="69"/>
      <c r="AY2799" s="69"/>
      <c r="AZ2799" s="69"/>
      <c r="BA2799" s="69"/>
      <c r="BB2799" s="69"/>
      <c r="BC2799" s="69"/>
      <c r="BD2799" s="69"/>
      <c r="BE2799" s="69"/>
      <c r="BF2799" s="69"/>
      <c r="BG2799" s="69"/>
      <c r="BH2799" s="69"/>
      <c r="BI2799" s="69"/>
      <c r="BJ2799" s="69"/>
      <c r="BK2799" s="69"/>
      <c r="BL2799" s="69"/>
      <c r="BM2799" s="69"/>
      <c r="BN2799" s="69"/>
      <c r="BO2799" s="69"/>
      <c r="BP2799" s="69"/>
      <c r="BQ2799" s="69"/>
      <c r="BR2799" s="69"/>
      <c r="BS2799" s="69"/>
      <c r="BT2799" s="69"/>
    </row>
    <row r="2800" spans="16:72" ht="12.75">
      <c r="P2800" s="69"/>
      <c r="Q2800" s="69"/>
      <c r="R2800" s="69"/>
      <c r="S2800" s="69"/>
      <c r="T2800" s="69"/>
      <c r="U2800" s="69"/>
      <c r="V2800" s="69"/>
      <c r="W2800" s="69"/>
      <c r="X2800" s="69"/>
      <c r="Y2800" s="69"/>
      <c r="Z2800" s="69"/>
      <c r="AA2800" s="69"/>
      <c r="AB2800" s="69"/>
      <c r="AC2800" s="69"/>
      <c r="AD2800" s="69"/>
      <c r="AE2800" s="69"/>
      <c r="AF2800" s="69"/>
      <c r="AG2800" s="69"/>
      <c r="AH2800" s="69"/>
      <c r="AI2800" s="69"/>
      <c r="AJ2800" s="69"/>
      <c r="AK2800" s="69"/>
      <c r="AL2800" s="69"/>
      <c r="AM2800" s="69"/>
      <c r="AN2800" s="69"/>
      <c r="AO2800" s="69"/>
      <c r="AP2800" s="69"/>
      <c r="AQ2800" s="69"/>
      <c r="AR2800" s="69"/>
      <c r="AS2800" s="69"/>
      <c r="AT2800" s="69"/>
      <c r="AU2800" s="69"/>
      <c r="AV2800" s="69"/>
      <c r="AW2800" s="69"/>
      <c r="AX2800" s="69"/>
      <c r="AY2800" s="69"/>
      <c r="AZ2800" s="69"/>
      <c r="BA2800" s="69"/>
      <c r="BB2800" s="69"/>
      <c r="BC2800" s="69"/>
      <c r="BD2800" s="69"/>
      <c r="BE2800" s="69"/>
      <c r="BF2800" s="69"/>
      <c r="BG2800" s="69"/>
      <c r="BH2800" s="69"/>
      <c r="BI2800" s="69"/>
      <c r="BJ2800" s="69"/>
      <c r="BK2800" s="69"/>
      <c r="BL2800" s="69"/>
      <c r="BM2800" s="69"/>
      <c r="BN2800" s="69"/>
      <c r="BO2800" s="69"/>
      <c r="BP2800" s="69"/>
      <c r="BQ2800" s="69"/>
      <c r="BR2800" s="69"/>
      <c r="BS2800" s="69"/>
      <c r="BT2800" s="69"/>
    </row>
    <row r="2801" spans="16:72" ht="12.75">
      <c r="P2801" s="69"/>
      <c r="Q2801" s="69"/>
      <c r="R2801" s="69"/>
      <c r="S2801" s="69"/>
      <c r="T2801" s="69"/>
      <c r="U2801" s="69"/>
      <c r="V2801" s="69"/>
      <c r="W2801" s="69"/>
      <c r="X2801" s="69"/>
      <c r="Y2801" s="69"/>
      <c r="Z2801" s="69"/>
      <c r="AA2801" s="69"/>
      <c r="AB2801" s="69"/>
      <c r="AC2801" s="69"/>
      <c r="AD2801" s="69"/>
      <c r="AE2801" s="69"/>
      <c r="AF2801" s="69"/>
      <c r="AG2801" s="69"/>
      <c r="AH2801" s="69"/>
      <c r="AI2801" s="69"/>
      <c r="AJ2801" s="69"/>
      <c r="AK2801" s="69"/>
      <c r="AL2801" s="69"/>
      <c r="AM2801" s="69"/>
      <c r="AN2801" s="69"/>
      <c r="AO2801" s="69"/>
      <c r="AP2801" s="69"/>
      <c r="AQ2801" s="69"/>
      <c r="AR2801" s="69"/>
      <c r="AS2801" s="69"/>
      <c r="AT2801" s="69"/>
      <c r="AU2801" s="69"/>
      <c r="AV2801" s="69"/>
      <c r="AW2801" s="69"/>
      <c r="AX2801" s="69"/>
      <c r="AY2801" s="69"/>
      <c r="AZ2801" s="69"/>
      <c r="BA2801" s="69"/>
      <c r="BB2801" s="69"/>
      <c r="BC2801" s="69"/>
      <c r="BD2801" s="69"/>
      <c r="BE2801" s="69"/>
      <c r="BF2801" s="69"/>
      <c r="BG2801" s="69"/>
      <c r="BH2801" s="69"/>
      <c r="BI2801" s="69"/>
      <c r="BJ2801" s="69"/>
      <c r="BK2801" s="69"/>
      <c r="BL2801" s="69"/>
      <c r="BM2801" s="69"/>
      <c r="BN2801" s="69"/>
      <c r="BO2801" s="69"/>
      <c r="BP2801" s="69"/>
      <c r="BQ2801" s="69"/>
      <c r="BR2801" s="69"/>
      <c r="BS2801" s="69"/>
      <c r="BT2801" s="69"/>
    </row>
    <row r="2802" spans="16:72" ht="12.75">
      <c r="P2802" s="69"/>
      <c r="Q2802" s="69"/>
      <c r="R2802" s="69"/>
      <c r="S2802" s="69"/>
      <c r="T2802" s="69"/>
      <c r="U2802" s="69"/>
      <c r="V2802" s="69"/>
      <c r="W2802" s="69"/>
      <c r="X2802" s="69"/>
      <c r="Y2802" s="69"/>
      <c r="Z2802" s="69"/>
      <c r="AA2802" s="69"/>
      <c r="AB2802" s="69"/>
      <c r="AC2802" s="69"/>
      <c r="AD2802" s="69"/>
      <c r="AE2802" s="69"/>
      <c r="AF2802" s="69"/>
      <c r="AG2802" s="69"/>
      <c r="AH2802" s="69"/>
      <c r="AI2802" s="69"/>
      <c r="AJ2802" s="69"/>
      <c r="AK2802" s="69"/>
      <c r="AL2802" s="69"/>
      <c r="AM2802" s="69"/>
      <c r="AN2802" s="69"/>
      <c r="AO2802" s="69"/>
      <c r="AP2802" s="69"/>
      <c r="AQ2802" s="69"/>
      <c r="AR2802" s="69"/>
      <c r="AS2802" s="69"/>
      <c r="AT2802" s="69"/>
      <c r="AU2802" s="69"/>
      <c r="AV2802" s="69"/>
      <c r="AW2802" s="69"/>
      <c r="AX2802" s="69"/>
      <c r="AY2802" s="69"/>
      <c r="AZ2802" s="69"/>
      <c r="BA2802" s="69"/>
      <c r="BB2802" s="69"/>
      <c r="BC2802" s="69"/>
      <c r="BD2802" s="69"/>
      <c r="BE2802" s="69"/>
      <c r="BF2802" s="69"/>
      <c r="BG2802" s="69"/>
      <c r="BH2802" s="69"/>
      <c r="BI2802" s="69"/>
      <c r="BJ2802" s="69"/>
      <c r="BK2802" s="69"/>
      <c r="BL2802" s="69"/>
      <c r="BM2802" s="69"/>
      <c r="BN2802" s="69"/>
      <c r="BO2802" s="69"/>
      <c r="BP2802" s="69"/>
      <c r="BQ2802" s="69"/>
      <c r="BR2802" s="69"/>
      <c r="BS2802" s="69"/>
      <c r="BT2802" s="69"/>
    </row>
    <row r="2803" spans="16:72" ht="12.75">
      <c r="P2803" s="69"/>
      <c r="Q2803" s="69"/>
      <c r="R2803" s="69"/>
      <c r="S2803" s="69"/>
      <c r="T2803" s="69"/>
      <c r="U2803" s="69"/>
      <c r="V2803" s="69"/>
      <c r="W2803" s="69"/>
      <c r="X2803" s="69"/>
      <c r="Y2803" s="69"/>
      <c r="Z2803" s="69"/>
      <c r="AA2803" s="69"/>
      <c r="AB2803" s="69"/>
      <c r="AC2803" s="69"/>
      <c r="AD2803" s="69"/>
      <c r="AE2803" s="69"/>
      <c r="AF2803" s="69"/>
      <c r="AG2803" s="69"/>
      <c r="AH2803" s="69"/>
      <c r="AI2803" s="69"/>
      <c r="AJ2803" s="69"/>
      <c r="AK2803" s="69"/>
      <c r="AL2803" s="69"/>
      <c r="AM2803" s="69"/>
      <c r="AN2803" s="69"/>
      <c r="AO2803" s="69"/>
      <c r="AP2803" s="69"/>
      <c r="AQ2803" s="69"/>
      <c r="AR2803" s="69"/>
      <c r="AS2803" s="69"/>
      <c r="AT2803" s="69"/>
      <c r="AU2803" s="69"/>
      <c r="AV2803" s="69"/>
      <c r="AW2803" s="69"/>
      <c r="AX2803" s="69"/>
      <c r="AY2803" s="69"/>
      <c r="AZ2803" s="69"/>
      <c r="BA2803" s="69"/>
      <c r="BB2803" s="69"/>
      <c r="BC2803" s="69"/>
      <c r="BD2803" s="69"/>
      <c r="BE2803" s="69"/>
      <c r="BF2803" s="69"/>
      <c r="BG2803" s="69"/>
      <c r="BH2803" s="69"/>
      <c r="BI2803" s="69"/>
      <c r="BJ2803" s="69"/>
      <c r="BK2803" s="69"/>
      <c r="BL2803" s="69"/>
      <c r="BM2803" s="69"/>
      <c r="BN2803" s="69"/>
      <c r="BO2803" s="69"/>
      <c r="BP2803" s="69"/>
      <c r="BQ2803" s="69"/>
      <c r="BR2803" s="69"/>
      <c r="BS2803" s="69"/>
      <c r="BT2803" s="69"/>
    </row>
    <row r="2804" spans="16:72" ht="12.75">
      <c r="P2804" s="69"/>
      <c r="Q2804" s="69"/>
      <c r="R2804" s="69"/>
      <c r="S2804" s="69"/>
      <c r="T2804" s="69"/>
      <c r="U2804" s="69"/>
      <c r="V2804" s="69"/>
      <c r="W2804" s="69"/>
      <c r="X2804" s="69"/>
      <c r="Y2804" s="69"/>
      <c r="Z2804" s="69"/>
      <c r="AA2804" s="69"/>
      <c r="AB2804" s="69"/>
      <c r="AC2804" s="69"/>
      <c r="AD2804" s="69"/>
      <c r="AE2804" s="69"/>
      <c r="AF2804" s="69"/>
      <c r="AG2804" s="69"/>
      <c r="AH2804" s="69"/>
      <c r="AI2804" s="69"/>
      <c r="AJ2804" s="69"/>
      <c r="AK2804" s="69"/>
      <c r="AL2804" s="69"/>
      <c r="AM2804" s="69"/>
      <c r="AN2804" s="69"/>
      <c r="AO2804" s="69"/>
      <c r="AP2804" s="69"/>
      <c r="AQ2804" s="69"/>
      <c r="AR2804" s="69"/>
      <c r="AS2804" s="69"/>
      <c r="AT2804" s="69"/>
      <c r="AU2804" s="69"/>
      <c r="AV2804" s="69"/>
      <c r="AW2804" s="69"/>
      <c r="AX2804" s="69"/>
      <c r="AY2804" s="69"/>
      <c r="AZ2804" s="69"/>
      <c r="BA2804" s="69"/>
      <c r="BB2804" s="69"/>
      <c r="BC2804" s="69"/>
      <c r="BD2804" s="69"/>
      <c r="BE2804" s="69"/>
      <c r="BF2804" s="69"/>
      <c r="BG2804" s="69"/>
      <c r="BH2804" s="69"/>
      <c r="BI2804" s="69"/>
      <c r="BJ2804" s="69"/>
      <c r="BK2804" s="69"/>
      <c r="BL2804" s="69"/>
      <c r="BM2804" s="69"/>
      <c r="BN2804" s="69"/>
      <c r="BO2804" s="69"/>
      <c r="BP2804" s="69"/>
      <c r="BQ2804" s="69"/>
      <c r="BR2804" s="69"/>
      <c r="BS2804" s="69"/>
      <c r="BT2804" s="69"/>
    </row>
    <row r="2805" spans="16:72" ht="12.75">
      <c r="P2805" s="69"/>
      <c r="Q2805" s="69"/>
      <c r="R2805" s="69"/>
      <c r="S2805" s="69"/>
      <c r="T2805" s="69"/>
      <c r="U2805" s="69"/>
      <c r="V2805" s="69"/>
      <c r="W2805" s="69"/>
      <c r="X2805" s="69"/>
      <c r="Y2805" s="69"/>
      <c r="Z2805" s="69"/>
      <c r="AA2805" s="69"/>
      <c r="AB2805" s="69"/>
      <c r="AC2805" s="69"/>
      <c r="AD2805" s="69"/>
      <c r="AE2805" s="69"/>
      <c r="AF2805" s="69"/>
      <c r="AG2805" s="69"/>
      <c r="AH2805" s="69"/>
      <c r="AI2805" s="69"/>
      <c r="AJ2805" s="69"/>
      <c r="AK2805" s="69"/>
      <c r="AL2805" s="69"/>
      <c r="AM2805" s="69"/>
      <c r="AN2805" s="69"/>
      <c r="AO2805" s="69"/>
      <c r="AP2805" s="69"/>
      <c r="AQ2805" s="69"/>
      <c r="AR2805" s="69"/>
      <c r="AS2805" s="69"/>
      <c r="AT2805" s="69"/>
      <c r="AU2805" s="69"/>
      <c r="AV2805" s="69"/>
      <c r="AW2805" s="69"/>
      <c r="AX2805" s="69"/>
      <c r="AY2805" s="69"/>
      <c r="AZ2805" s="69"/>
      <c r="BA2805" s="69"/>
      <c r="BB2805" s="69"/>
      <c r="BC2805" s="69"/>
      <c r="BD2805" s="69"/>
      <c r="BE2805" s="69"/>
      <c r="BF2805" s="69"/>
      <c r="BG2805" s="69"/>
      <c r="BH2805" s="69"/>
      <c r="BI2805" s="69"/>
      <c r="BJ2805" s="69"/>
      <c r="BK2805" s="69"/>
      <c r="BL2805" s="69"/>
      <c r="BM2805" s="69"/>
      <c r="BN2805" s="69"/>
      <c r="BO2805" s="69"/>
      <c r="BP2805" s="69"/>
      <c r="BQ2805" s="69"/>
      <c r="BR2805" s="69"/>
      <c r="BS2805" s="69"/>
      <c r="BT2805" s="69"/>
    </row>
    <row r="2806" spans="16:72" ht="12.75">
      <c r="P2806" s="69"/>
      <c r="Q2806" s="69"/>
      <c r="R2806" s="69"/>
      <c r="S2806" s="69"/>
      <c r="T2806" s="69"/>
      <c r="U2806" s="69"/>
      <c r="V2806" s="69"/>
      <c r="W2806" s="69"/>
      <c r="X2806" s="69"/>
      <c r="Y2806" s="69"/>
      <c r="Z2806" s="69"/>
      <c r="AA2806" s="69"/>
      <c r="AB2806" s="69"/>
      <c r="AC2806" s="69"/>
      <c r="AD2806" s="69"/>
      <c r="AE2806" s="69"/>
      <c r="AF2806" s="69"/>
      <c r="AG2806" s="69"/>
      <c r="AH2806" s="69"/>
      <c r="AI2806" s="69"/>
      <c r="AJ2806" s="69"/>
      <c r="AK2806" s="69"/>
      <c r="AL2806" s="69"/>
      <c r="AM2806" s="69"/>
      <c r="AN2806" s="69"/>
      <c r="AO2806" s="69"/>
      <c r="AP2806" s="69"/>
      <c r="AQ2806" s="69"/>
      <c r="AR2806" s="69"/>
      <c r="AS2806" s="69"/>
      <c r="AT2806" s="69"/>
      <c r="AU2806" s="69"/>
      <c r="AV2806" s="69"/>
      <c r="AW2806" s="69"/>
      <c r="AX2806" s="69"/>
      <c r="AY2806" s="69"/>
      <c r="AZ2806" s="69"/>
      <c r="BA2806" s="69"/>
      <c r="BB2806" s="69"/>
      <c r="BC2806" s="69"/>
      <c r="BD2806" s="69"/>
      <c r="BE2806" s="69"/>
      <c r="BF2806" s="69"/>
      <c r="BG2806" s="69"/>
      <c r="BH2806" s="69"/>
      <c r="BI2806" s="69"/>
      <c r="BJ2806" s="69"/>
      <c r="BK2806" s="69"/>
      <c r="BL2806" s="69"/>
      <c r="BM2806" s="69"/>
      <c r="BN2806" s="69"/>
      <c r="BO2806" s="69"/>
      <c r="BP2806" s="69"/>
      <c r="BQ2806" s="69"/>
      <c r="BR2806" s="69"/>
      <c r="BS2806" s="69"/>
      <c r="BT2806" s="69"/>
    </row>
    <row r="2807" spans="16:72" ht="12.75">
      <c r="P2807" s="69"/>
      <c r="Q2807" s="69"/>
      <c r="R2807" s="69"/>
      <c r="S2807" s="69"/>
      <c r="T2807" s="69"/>
      <c r="U2807" s="69"/>
      <c r="V2807" s="69"/>
      <c r="W2807" s="69"/>
      <c r="X2807" s="69"/>
      <c r="Y2807" s="69"/>
      <c r="Z2807" s="69"/>
      <c r="AA2807" s="69"/>
      <c r="AB2807" s="69"/>
      <c r="AC2807" s="69"/>
      <c r="AD2807" s="69"/>
      <c r="AE2807" s="69"/>
      <c r="AF2807" s="69"/>
      <c r="AG2807" s="69"/>
      <c r="AH2807" s="69"/>
      <c r="AI2807" s="69"/>
      <c r="AJ2807" s="69"/>
      <c r="AK2807" s="69"/>
      <c r="AL2807" s="69"/>
      <c r="AM2807" s="69"/>
      <c r="AN2807" s="69"/>
      <c r="AO2807" s="69"/>
      <c r="AP2807" s="69"/>
      <c r="AQ2807" s="69"/>
      <c r="AR2807" s="69"/>
      <c r="AS2807" s="69"/>
      <c r="AT2807" s="69"/>
      <c r="AU2807" s="69"/>
      <c r="AV2807" s="69"/>
      <c r="AW2807" s="69"/>
      <c r="AX2807" s="69"/>
      <c r="AY2807" s="69"/>
      <c r="AZ2807" s="69"/>
      <c r="BA2807" s="69"/>
      <c r="BB2807" s="69"/>
      <c r="BC2807" s="69"/>
      <c r="BD2807" s="69"/>
      <c r="BE2807" s="69"/>
      <c r="BF2807" s="69"/>
      <c r="BG2807" s="69"/>
      <c r="BH2807" s="69"/>
      <c r="BI2807" s="69"/>
      <c r="BJ2807" s="69"/>
      <c r="BK2807" s="69"/>
      <c r="BL2807" s="69"/>
      <c r="BM2807" s="69"/>
      <c r="BN2807" s="69"/>
      <c r="BO2807" s="69"/>
      <c r="BP2807" s="69"/>
      <c r="BQ2807" s="69"/>
      <c r="BR2807" s="69"/>
      <c r="BS2807" s="69"/>
      <c r="BT2807" s="69"/>
    </row>
    <row r="2808" spans="16:72" ht="12.75">
      <c r="P2808" s="69"/>
      <c r="Q2808" s="69"/>
      <c r="R2808" s="69"/>
      <c r="S2808" s="69"/>
      <c r="T2808" s="69"/>
      <c r="U2808" s="69"/>
      <c r="V2808" s="69"/>
      <c r="W2808" s="69"/>
      <c r="X2808" s="69"/>
      <c r="Y2808" s="69"/>
      <c r="Z2808" s="69"/>
      <c r="AA2808" s="69"/>
      <c r="AB2808" s="69"/>
      <c r="AC2808" s="69"/>
      <c r="AD2808" s="69"/>
      <c r="AE2808" s="69"/>
      <c r="AF2808" s="69"/>
      <c r="AG2808" s="69"/>
      <c r="AH2808" s="69"/>
      <c r="AI2808" s="69"/>
      <c r="AJ2808" s="69"/>
      <c r="AK2808" s="69"/>
      <c r="AL2808" s="69"/>
      <c r="AM2808" s="69"/>
      <c r="AN2808" s="69"/>
      <c r="AO2808" s="69"/>
      <c r="AP2808" s="69"/>
      <c r="AQ2808" s="69"/>
      <c r="AR2808" s="69"/>
      <c r="AS2808" s="69"/>
      <c r="AT2808" s="69"/>
      <c r="AU2808" s="69"/>
      <c r="AV2808" s="69"/>
      <c r="AW2808" s="69"/>
      <c r="AX2808" s="69"/>
      <c r="AY2808" s="69"/>
      <c r="AZ2808" s="69"/>
      <c r="BA2808" s="69"/>
      <c r="BB2808" s="69"/>
      <c r="BC2808" s="69"/>
      <c r="BD2808" s="69"/>
      <c r="BE2808" s="69"/>
      <c r="BF2808" s="69"/>
      <c r="BG2808" s="69"/>
      <c r="BH2808" s="69"/>
      <c r="BI2808" s="69"/>
      <c r="BJ2808" s="69"/>
      <c r="BK2808" s="69"/>
      <c r="BL2808" s="69"/>
      <c r="BM2808" s="69"/>
      <c r="BN2808" s="69"/>
      <c r="BO2808" s="69"/>
      <c r="BP2808" s="69"/>
      <c r="BQ2808" s="69"/>
      <c r="BR2808" s="69"/>
      <c r="BS2808" s="69"/>
      <c r="BT2808" s="69"/>
    </row>
    <row r="2809" spans="16:72" ht="12.75">
      <c r="P2809" s="69"/>
      <c r="Q2809" s="69"/>
      <c r="R2809" s="69"/>
      <c r="S2809" s="69"/>
      <c r="T2809" s="69"/>
      <c r="U2809" s="69"/>
      <c r="V2809" s="69"/>
      <c r="W2809" s="69"/>
      <c r="X2809" s="69"/>
      <c r="Y2809" s="69"/>
      <c r="Z2809" s="69"/>
      <c r="AA2809" s="69"/>
      <c r="AB2809" s="69"/>
      <c r="AC2809" s="69"/>
      <c r="AD2809" s="69"/>
      <c r="AE2809" s="69"/>
      <c r="AF2809" s="69"/>
      <c r="AG2809" s="69"/>
      <c r="AH2809" s="69"/>
      <c r="AI2809" s="69"/>
      <c r="AJ2809" s="69"/>
      <c r="AK2809" s="69"/>
      <c r="AL2809" s="69"/>
      <c r="AM2809" s="69"/>
      <c r="AN2809" s="69"/>
      <c r="AO2809" s="69"/>
      <c r="AP2809" s="69"/>
      <c r="AQ2809" s="69"/>
      <c r="AR2809" s="69"/>
      <c r="AS2809" s="69"/>
      <c r="AT2809" s="69"/>
      <c r="AU2809" s="69"/>
      <c r="AV2809" s="69"/>
      <c r="AW2809" s="69"/>
      <c r="AX2809" s="69"/>
      <c r="AY2809" s="69"/>
      <c r="AZ2809" s="69"/>
      <c r="BA2809" s="69"/>
      <c r="BB2809" s="69"/>
      <c r="BC2809" s="69"/>
      <c r="BD2809" s="69"/>
      <c r="BE2809" s="69"/>
      <c r="BF2809" s="69"/>
      <c r="BG2809" s="69"/>
      <c r="BH2809" s="69"/>
      <c r="BI2809" s="69"/>
      <c r="BJ2809" s="69"/>
      <c r="BK2809" s="69"/>
      <c r="BL2809" s="69"/>
      <c r="BM2809" s="69"/>
      <c r="BN2809" s="69"/>
      <c r="BO2809" s="69"/>
      <c r="BP2809" s="69"/>
      <c r="BQ2809" s="69"/>
      <c r="BR2809" s="69"/>
      <c r="BS2809" s="69"/>
      <c r="BT2809" s="69"/>
    </row>
    <row r="2810" spans="16:72" ht="12.75">
      <c r="P2810" s="69"/>
      <c r="Q2810" s="69"/>
      <c r="R2810" s="69"/>
      <c r="S2810" s="69"/>
      <c r="T2810" s="69"/>
      <c r="U2810" s="69"/>
      <c r="V2810" s="69"/>
      <c r="W2810" s="69"/>
      <c r="X2810" s="69"/>
      <c r="Y2810" s="69"/>
      <c r="Z2810" s="69"/>
      <c r="AA2810" s="69"/>
      <c r="AB2810" s="69"/>
      <c r="AC2810" s="69"/>
      <c r="AD2810" s="69"/>
      <c r="AE2810" s="69"/>
      <c r="AF2810" s="69"/>
      <c r="AG2810" s="69"/>
      <c r="AH2810" s="69"/>
      <c r="AI2810" s="69"/>
      <c r="AJ2810" s="69"/>
      <c r="AK2810" s="69"/>
      <c r="AL2810" s="69"/>
      <c r="AM2810" s="69"/>
      <c r="AN2810" s="69"/>
      <c r="AO2810" s="69"/>
      <c r="AP2810" s="69"/>
      <c r="AQ2810" s="69"/>
      <c r="AR2810" s="69"/>
      <c r="AS2810" s="69"/>
      <c r="AT2810" s="69"/>
      <c r="AU2810" s="69"/>
      <c r="AV2810" s="69"/>
      <c r="AW2810" s="69"/>
      <c r="AX2810" s="69"/>
      <c r="AY2810" s="69"/>
      <c r="AZ2810" s="69"/>
      <c r="BA2810" s="69"/>
      <c r="BB2810" s="69"/>
      <c r="BC2810" s="69"/>
      <c r="BD2810" s="69"/>
      <c r="BE2810" s="69"/>
      <c r="BF2810" s="69"/>
      <c r="BG2810" s="69"/>
      <c r="BH2810" s="69"/>
      <c r="BI2810" s="69"/>
      <c r="BJ2810" s="69"/>
      <c r="BK2810" s="69"/>
      <c r="BL2810" s="69"/>
      <c r="BM2810" s="69"/>
      <c r="BN2810" s="69"/>
      <c r="BO2810" s="69"/>
      <c r="BP2810" s="69"/>
      <c r="BQ2810" s="69"/>
      <c r="BR2810" s="69"/>
      <c r="BS2810" s="69"/>
      <c r="BT2810" s="69"/>
    </row>
    <row r="2811" spans="16:72" ht="12.75">
      <c r="P2811" s="69"/>
      <c r="Q2811" s="69"/>
      <c r="R2811" s="69"/>
      <c r="S2811" s="69"/>
      <c r="T2811" s="69"/>
      <c r="U2811" s="69"/>
      <c r="V2811" s="69"/>
      <c r="W2811" s="69"/>
      <c r="X2811" s="69"/>
      <c r="Y2811" s="69"/>
      <c r="Z2811" s="69"/>
      <c r="AA2811" s="69"/>
      <c r="AB2811" s="69"/>
      <c r="AC2811" s="69"/>
      <c r="AD2811" s="69"/>
      <c r="AE2811" s="69"/>
      <c r="AF2811" s="69"/>
      <c r="AG2811" s="69"/>
      <c r="AH2811" s="69"/>
      <c r="AI2811" s="69"/>
      <c r="AJ2811" s="69"/>
      <c r="AK2811" s="69"/>
      <c r="AL2811" s="69"/>
      <c r="AM2811" s="69"/>
      <c r="AN2811" s="69"/>
      <c r="AO2811" s="69"/>
      <c r="AP2811" s="69"/>
      <c r="AQ2811" s="69"/>
      <c r="AR2811" s="69"/>
      <c r="AS2811" s="69"/>
      <c r="AT2811" s="69"/>
      <c r="AU2811" s="69"/>
      <c r="AV2811" s="69"/>
      <c r="AW2811" s="69"/>
      <c r="AX2811" s="69"/>
      <c r="AY2811" s="69"/>
      <c r="AZ2811" s="69"/>
      <c r="BA2811" s="69"/>
      <c r="BB2811" s="69"/>
      <c r="BC2811" s="69"/>
      <c r="BD2811" s="69"/>
      <c r="BE2811" s="69"/>
      <c r="BF2811" s="69"/>
      <c r="BG2811" s="69"/>
      <c r="BH2811" s="69"/>
      <c r="BI2811" s="69"/>
      <c r="BJ2811" s="69"/>
      <c r="BK2811" s="69"/>
      <c r="BL2811" s="69"/>
      <c r="BM2811" s="69"/>
      <c r="BN2811" s="69"/>
      <c r="BO2811" s="69"/>
      <c r="BP2811" s="69"/>
      <c r="BQ2811" s="69"/>
      <c r="BR2811" s="69"/>
      <c r="BS2811" s="69"/>
      <c r="BT2811" s="69"/>
    </row>
    <row r="2812" spans="16:72" ht="12.75">
      <c r="P2812" s="69"/>
      <c r="Q2812" s="69"/>
      <c r="R2812" s="69"/>
      <c r="S2812" s="69"/>
      <c r="T2812" s="69"/>
      <c r="U2812" s="69"/>
      <c r="V2812" s="69"/>
      <c r="W2812" s="69"/>
      <c r="X2812" s="69"/>
      <c r="Y2812" s="69"/>
      <c r="Z2812" s="69"/>
      <c r="AA2812" s="69"/>
      <c r="AB2812" s="69"/>
      <c r="AC2812" s="69"/>
      <c r="AD2812" s="69"/>
      <c r="AE2812" s="69"/>
      <c r="AF2812" s="69"/>
      <c r="AG2812" s="69"/>
      <c r="AH2812" s="69"/>
      <c r="AI2812" s="69"/>
      <c r="AJ2812" s="69"/>
      <c r="AK2812" s="69"/>
      <c r="AL2812" s="69"/>
      <c r="AM2812" s="69"/>
      <c r="AN2812" s="69"/>
      <c r="AO2812" s="69"/>
      <c r="AP2812" s="69"/>
      <c r="AQ2812" s="69"/>
      <c r="AR2812" s="69"/>
      <c r="AS2812" s="69"/>
      <c r="AT2812" s="69"/>
      <c r="AU2812" s="69"/>
      <c r="AV2812" s="69"/>
      <c r="AW2812" s="69"/>
      <c r="AX2812" s="69"/>
      <c r="AY2812" s="69"/>
      <c r="AZ2812" s="69"/>
      <c r="BA2812" s="69"/>
      <c r="BB2812" s="69"/>
      <c r="BC2812" s="69"/>
      <c r="BD2812" s="69"/>
      <c r="BE2812" s="69"/>
      <c r="BF2812" s="69"/>
      <c r="BG2812" s="69"/>
      <c r="BH2812" s="69"/>
      <c r="BI2812" s="69"/>
      <c r="BJ2812" s="69"/>
      <c r="BK2812" s="69"/>
      <c r="BL2812" s="69"/>
      <c r="BM2812" s="69"/>
      <c r="BN2812" s="69"/>
      <c r="BO2812" s="69"/>
      <c r="BP2812" s="69"/>
      <c r="BQ2812" s="69"/>
      <c r="BR2812" s="69"/>
      <c r="BS2812" s="69"/>
      <c r="BT2812" s="69"/>
    </row>
    <row r="2813" spans="16:72" ht="12.75">
      <c r="P2813" s="69"/>
      <c r="Q2813" s="69"/>
      <c r="R2813" s="69"/>
      <c r="S2813" s="69"/>
      <c r="T2813" s="69"/>
      <c r="U2813" s="69"/>
      <c r="V2813" s="69"/>
      <c r="W2813" s="69"/>
      <c r="X2813" s="69"/>
      <c r="Y2813" s="69"/>
      <c r="Z2813" s="69"/>
      <c r="AA2813" s="69"/>
      <c r="AB2813" s="69"/>
      <c r="AC2813" s="69"/>
      <c r="AD2813" s="69"/>
      <c r="AE2813" s="69"/>
      <c r="AF2813" s="69"/>
      <c r="AG2813" s="69"/>
      <c r="AH2813" s="69"/>
      <c r="AI2813" s="69"/>
      <c r="AJ2813" s="69"/>
      <c r="AK2813" s="69"/>
      <c r="AL2813" s="69"/>
      <c r="AM2813" s="69"/>
      <c r="AN2813" s="69"/>
      <c r="AO2813" s="69"/>
      <c r="AP2813" s="69"/>
      <c r="AQ2813" s="69"/>
      <c r="AR2813" s="69"/>
      <c r="AS2813" s="69"/>
      <c r="AT2813" s="69"/>
      <c r="AU2813" s="69"/>
      <c r="AV2813" s="69"/>
      <c r="AW2813" s="69"/>
      <c r="AX2813" s="69"/>
      <c r="AY2813" s="69"/>
      <c r="AZ2813" s="69"/>
      <c r="BA2813" s="69"/>
      <c r="BB2813" s="69"/>
      <c r="BC2813" s="69"/>
      <c r="BD2813" s="69"/>
      <c r="BE2813" s="69"/>
      <c r="BF2813" s="69"/>
      <c r="BG2813" s="69"/>
      <c r="BH2813" s="69"/>
      <c r="BI2813" s="69"/>
      <c r="BJ2813" s="69"/>
      <c r="BK2813" s="69"/>
      <c r="BL2813" s="69"/>
      <c r="BM2813" s="69"/>
      <c r="BN2813" s="69"/>
      <c r="BO2813" s="69"/>
      <c r="BP2813" s="69"/>
      <c r="BQ2813" s="69"/>
      <c r="BR2813" s="69"/>
      <c r="BS2813" s="69"/>
      <c r="BT2813" s="69"/>
    </row>
    <row r="2814" spans="16:72" ht="12.75"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  <c r="AF2814" s="69"/>
      <c r="AG2814" s="69"/>
      <c r="AH2814" s="69"/>
      <c r="AI2814" s="69"/>
      <c r="AJ2814" s="69"/>
      <c r="AK2814" s="69"/>
      <c r="AL2814" s="69"/>
      <c r="AM2814" s="69"/>
      <c r="AN2814" s="69"/>
      <c r="AO2814" s="69"/>
      <c r="AP2814" s="69"/>
      <c r="AQ2814" s="69"/>
      <c r="AR2814" s="69"/>
      <c r="AS2814" s="69"/>
      <c r="AT2814" s="69"/>
      <c r="AU2814" s="69"/>
      <c r="AV2814" s="69"/>
      <c r="AW2814" s="69"/>
      <c r="AX2814" s="69"/>
      <c r="AY2814" s="69"/>
      <c r="AZ2814" s="69"/>
      <c r="BA2814" s="69"/>
      <c r="BB2814" s="69"/>
      <c r="BC2814" s="69"/>
      <c r="BD2814" s="69"/>
      <c r="BE2814" s="69"/>
      <c r="BF2814" s="69"/>
      <c r="BG2814" s="69"/>
      <c r="BH2814" s="69"/>
      <c r="BI2814" s="69"/>
      <c r="BJ2814" s="69"/>
      <c r="BK2814" s="69"/>
      <c r="BL2814" s="69"/>
      <c r="BM2814" s="69"/>
      <c r="BN2814" s="69"/>
      <c r="BO2814" s="69"/>
      <c r="BP2814" s="69"/>
      <c r="BQ2814" s="69"/>
      <c r="BR2814" s="69"/>
      <c r="BS2814" s="69"/>
      <c r="BT2814" s="69"/>
    </row>
    <row r="2815" spans="16:72" ht="12.75">
      <c r="P2815" s="69"/>
      <c r="Q2815" s="69"/>
      <c r="R2815" s="69"/>
      <c r="S2815" s="69"/>
      <c r="T2815" s="69"/>
      <c r="U2815" s="69"/>
      <c r="V2815" s="69"/>
      <c r="W2815" s="69"/>
      <c r="X2815" s="69"/>
      <c r="Y2815" s="69"/>
      <c r="Z2815" s="69"/>
      <c r="AA2815" s="69"/>
      <c r="AB2815" s="69"/>
      <c r="AC2815" s="69"/>
      <c r="AD2815" s="69"/>
      <c r="AE2815" s="69"/>
      <c r="AF2815" s="69"/>
      <c r="AG2815" s="69"/>
      <c r="AH2815" s="69"/>
      <c r="AI2815" s="69"/>
      <c r="AJ2815" s="69"/>
      <c r="AK2815" s="69"/>
      <c r="AL2815" s="69"/>
      <c r="AM2815" s="69"/>
      <c r="AN2815" s="69"/>
      <c r="AO2815" s="69"/>
      <c r="AP2815" s="69"/>
      <c r="AQ2815" s="69"/>
      <c r="AR2815" s="69"/>
      <c r="AS2815" s="69"/>
      <c r="AT2815" s="69"/>
      <c r="AU2815" s="69"/>
      <c r="AV2815" s="69"/>
      <c r="AW2815" s="69"/>
      <c r="AX2815" s="69"/>
      <c r="AY2815" s="69"/>
      <c r="AZ2815" s="69"/>
      <c r="BA2815" s="69"/>
      <c r="BB2815" s="69"/>
      <c r="BC2815" s="69"/>
      <c r="BD2815" s="69"/>
      <c r="BE2815" s="69"/>
      <c r="BF2815" s="69"/>
      <c r="BG2815" s="69"/>
      <c r="BH2815" s="69"/>
      <c r="BI2815" s="69"/>
      <c r="BJ2815" s="69"/>
      <c r="BK2815" s="69"/>
      <c r="BL2815" s="69"/>
      <c r="BM2815" s="69"/>
      <c r="BN2815" s="69"/>
      <c r="BO2815" s="69"/>
      <c r="BP2815" s="69"/>
      <c r="BQ2815" s="69"/>
      <c r="BR2815" s="69"/>
      <c r="BS2815" s="69"/>
      <c r="BT2815" s="69"/>
    </row>
    <row r="2816" spans="16:72" ht="12.75"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  <c r="AF2816" s="69"/>
      <c r="AG2816" s="69"/>
      <c r="AH2816" s="69"/>
      <c r="AI2816" s="69"/>
      <c r="AJ2816" s="69"/>
      <c r="AK2816" s="69"/>
      <c r="AL2816" s="69"/>
      <c r="AM2816" s="69"/>
      <c r="AN2816" s="69"/>
      <c r="AO2816" s="69"/>
      <c r="AP2816" s="69"/>
      <c r="AQ2816" s="69"/>
      <c r="AR2816" s="69"/>
      <c r="AS2816" s="69"/>
      <c r="AT2816" s="69"/>
      <c r="AU2816" s="69"/>
      <c r="AV2816" s="69"/>
      <c r="AW2816" s="69"/>
      <c r="AX2816" s="69"/>
      <c r="AY2816" s="69"/>
      <c r="AZ2816" s="69"/>
      <c r="BA2816" s="69"/>
      <c r="BB2816" s="69"/>
      <c r="BC2816" s="69"/>
      <c r="BD2816" s="69"/>
      <c r="BE2816" s="69"/>
      <c r="BF2816" s="69"/>
      <c r="BG2816" s="69"/>
      <c r="BH2816" s="69"/>
      <c r="BI2816" s="69"/>
      <c r="BJ2816" s="69"/>
      <c r="BK2816" s="69"/>
      <c r="BL2816" s="69"/>
      <c r="BM2816" s="69"/>
      <c r="BN2816" s="69"/>
      <c r="BO2816" s="69"/>
      <c r="BP2816" s="69"/>
      <c r="BQ2816" s="69"/>
      <c r="BR2816" s="69"/>
      <c r="BS2816" s="69"/>
      <c r="BT2816" s="69"/>
    </row>
    <row r="2817" spans="16:72" ht="12.75">
      <c r="P2817" s="69"/>
      <c r="Q2817" s="69"/>
      <c r="R2817" s="69"/>
      <c r="S2817" s="69"/>
      <c r="T2817" s="69"/>
      <c r="U2817" s="69"/>
      <c r="V2817" s="69"/>
      <c r="W2817" s="69"/>
      <c r="X2817" s="69"/>
      <c r="Y2817" s="69"/>
      <c r="Z2817" s="69"/>
      <c r="AA2817" s="69"/>
      <c r="AB2817" s="69"/>
      <c r="AC2817" s="69"/>
      <c r="AD2817" s="69"/>
      <c r="AE2817" s="69"/>
      <c r="AF2817" s="69"/>
      <c r="AG2817" s="69"/>
      <c r="AH2817" s="69"/>
      <c r="AI2817" s="69"/>
      <c r="AJ2817" s="69"/>
      <c r="AK2817" s="69"/>
      <c r="AL2817" s="69"/>
      <c r="AM2817" s="69"/>
      <c r="AN2817" s="69"/>
      <c r="AO2817" s="69"/>
      <c r="AP2817" s="69"/>
      <c r="AQ2817" s="69"/>
      <c r="AR2817" s="69"/>
      <c r="AS2817" s="69"/>
      <c r="AT2817" s="69"/>
      <c r="AU2817" s="69"/>
      <c r="AV2817" s="69"/>
      <c r="AW2817" s="69"/>
      <c r="AX2817" s="69"/>
      <c r="AY2817" s="69"/>
      <c r="AZ2817" s="69"/>
      <c r="BA2817" s="69"/>
      <c r="BB2817" s="69"/>
      <c r="BC2817" s="69"/>
      <c r="BD2817" s="69"/>
      <c r="BE2817" s="69"/>
      <c r="BF2817" s="69"/>
      <c r="BG2817" s="69"/>
      <c r="BH2817" s="69"/>
      <c r="BI2817" s="69"/>
      <c r="BJ2817" s="69"/>
      <c r="BK2817" s="69"/>
      <c r="BL2817" s="69"/>
      <c r="BM2817" s="69"/>
      <c r="BN2817" s="69"/>
      <c r="BO2817" s="69"/>
      <c r="BP2817" s="69"/>
      <c r="BQ2817" s="69"/>
      <c r="BR2817" s="69"/>
      <c r="BS2817" s="69"/>
      <c r="BT2817" s="69"/>
    </row>
    <row r="2818" spans="16:72" ht="12.75">
      <c r="P2818" s="69"/>
      <c r="Q2818" s="69"/>
      <c r="R2818" s="69"/>
      <c r="S2818" s="69"/>
      <c r="T2818" s="69"/>
      <c r="U2818" s="69"/>
      <c r="V2818" s="69"/>
      <c r="W2818" s="69"/>
      <c r="X2818" s="69"/>
      <c r="Y2818" s="69"/>
      <c r="Z2818" s="69"/>
      <c r="AA2818" s="69"/>
      <c r="AB2818" s="69"/>
      <c r="AC2818" s="69"/>
      <c r="AD2818" s="69"/>
      <c r="AE2818" s="69"/>
      <c r="AF2818" s="69"/>
      <c r="AG2818" s="69"/>
      <c r="AH2818" s="69"/>
      <c r="AI2818" s="69"/>
      <c r="AJ2818" s="69"/>
      <c r="AK2818" s="69"/>
      <c r="AL2818" s="69"/>
      <c r="AM2818" s="69"/>
      <c r="AN2818" s="69"/>
      <c r="AO2818" s="69"/>
      <c r="AP2818" s="69"/>
      <c r="AQ2818" s="69"/>
      <c r="AR2818" s="69"/>
      <c r="AS2818" s="69"/>
      <c r="AT2818" s="69"/>
      <c r="AU2818" s="69"/>
      <c r="AV2818" s="69"/>
      <c r="AW2818" s="69"/>
      <c r="AX2818" s="69"/>
      <c r="AY2818" s="69"/>
      <c r="AZ2818" s="69"/>
      <c r="BA2818" s="69"/>
      <c r="BB2818" s="69"/>
      <c r="BC2818" s="69"/>
      <c r="BD2818" s="69"/>
      <c r="BE2818" s="69"/>
      <c r="BF2818" s="69"/>
      <c r="BG2818" s="69"/>
      <c r="BH2818" s="69"/>
      <c r="BI2818" s="69"/>
      <c r="BJ2818" s="69"/>
      <c r="BK2818" s="69"/>
      <c r="BL2818" s="69"/>
      <c r="BM2818" s="69"/>
      <c r="BN2818" s="69"/>
      <c r="BO2818" s="69"/>
      <c r="BP2818" s="69"/>
      <c r="BQ2818" s="69"/>
      <c r="BR2818" s="69"/>
      <c r="BS2818" s="69"/>
      <c r="BT2818" s="69"/>
    </row>
    <row r="2819" spans="16:72" ht="12.75"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  <c r="AF2819" s="69"/>
      <c r="AG2819" s="69"/>
      <c r="AH2819" s="69"/>
      <c r="AI2819" s="69"/>
      <c r="AJ2819" s="69"/>
      <c r="AK2819" s="69"/>
      <c r="AL2819" s="69"/>
      <c r="AM2819" s="69"/>
      <c r="AN2819" s="69"/>
      <c r="AO2819" s="69"/>
      <c r="AP2819" s="69"/>
      <c r="AQ2819" s="69"/>
      <c r="AR2819" s="69"/>
      <c r="AS2819" s="69"/>
      <c r="AT2819" s="69"/>
      <c r="AU2819" s="69"/>
      <c r="AV2819" s="69"/>
      <c r="AW2819" s="69"/>
      <c r="AX2819" s="69"/>
      <c r="AY2819" s="69"/>
      <c r="AZ2819" s="69"/>
      <c r="BA2819" s="69"/>
      <c r="BB2819" s="69"/>
      <c r="BC2819" s="69"/>
      <c r="BD2819" s="69"/>
      <c r="BE2819" s="69"/>
      <c r="BF2819" s="69"/>
      <c r="BG2819" s="69"/>
      <c r="BH2819" s="69"/>
      <c r="BI2819" s="69"/>
      <c r="BJ2819" s="69"/>
      <c r="BK2819" s="69"/>
      <c r="BL2819" s="69"/>
      <c r="BM2819" s="69"/>
      <c r="BN2819" s="69"/>
      <c r="BO2819" s="69"/>
      <c r="BP2819" s="69"/>
      <c r="BQ2819" s="69"/>
      <c r="BR2819" s="69"/>
      <c r="BS2819" s="69"/>
      <c r="BT2819" s="69"/>
    </row>
    <row r="2820" spans="16:72" ht="12.75"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  <c r="AF2820" s="69"/>
      <c r="AG2820" s="69"/>
      <c r="AH2820" s="69"/>
      <c r="AI2820" s="69"/>
      <c r="AJ2820" s="69"/>
      <c r="AK2820" s="69"/>
      <c r="AL2820" s="69"/>
      <c r="AM2820" s="69"/>
      <c r="AN2820" s="69"/>
      <c r="AO2820" s="69"/>
      <c r="AP2820" s="69"/>
      <c r="AQ2820" s="69"/>
      <c r="AR2820" s="69"/>
      <c r="AS2820" s="69"/>
      <c r="AT2820" s="69"/>
      <c r="AU2820" s="69"/>
      <c r="AV2820" s="69"/>
      <c r="AW2820" s="69"/>
      <c r="AX2820" s="69"/>
      <c r="AY2820" s="69"/>
      <c r="AZ2820" s="69"/>
      <c r="BA2820" s="69"/>
      <c r="BB2820" s="69"/>
      <c r="BC2820" s="69"/>
      <c r="BD2820" s="69"/>
      <c r="BE2820" s="69"/>
      <c r="BF2820" s="69"/>
      <c r="BG2820" s="69"/>
      <c r="BH2820" s="69"/>
      <c r="BI2820" s="69"/>
      <c r="BJ2820" s="69"/>
      <c r="BK2820" s="69"/>
      <c r="BL2820" s="69"/>
      <c r="BM2820" s="69"/>
      <c r="BN2820" s="69"/>
      <c r="BO2820" s="69"/>
      <c r="BP2820" s="69"/>
      <c r="BQ2820" s="69"/>
      <c r="BR2820" s="69"/>
      <c r="BS2820" s="69"/>
      <c r="BT2820" s="69"/>
    </row>
    <row r="2821" spans="16:72" ht="12.75">
      <c r="P2821" s="69"/>
      <c r="Q2821" s="69"/>
      <c r="R2821" s="69"/>
      <c r="S2821" s="69"/>
      <c r="T2821" s="69"/>
      <c r="U2821" s="69"/>
      <c r="V2821" s="69"/>
      <c r="W2821" s="69"/>
      <c r="X2821" s="69"/>
      <c r="Y2821" s="69"/>
      <c r="Z2821" s="69"/>
      <c r="AA2821" s="69"/>
      <c r="AB2821" s="69"/>
      <c r="AC2821" s="69"/>
      <c r="AD2821" s="69"/>
      <c r="AE2821" s="69"/>
      <c r="AF2821" s="69"/>
      <c r="AG2821" s="69"/>
      <c r="AH2821" s="69"/>
      <c r="AI2821" s="69"/>
      <c r="AJ2821" s="69"/>
      <c r="AK2821" s="69"/>
      <c r="AL2821" s="69"/>
      <c r="AM2821" s="69"/>
      <c r="AN2821" s="69"/>
      <c r="AO2821" s="69"/>
      <c r="AP2821" s="69"/>
      <c r="AQ2821" s="69"/>
      <c r="AR2821" s="69"/>
      <c r="AS2821" s="69"/>
      <c r="AT2821" s="69"/>
      <c r="AU2821" s="69"/>
      <c r="AV2821" s="69"/>
      <c r="AW2821" s="69"/>
      <c r="AX2821" s="69"/>
      <c r="AY2821" s="69"/>
      <c r="AZ2821" s="69"/>
      <c r="BA2821" s="69"/>
      <c r="BB2821" s="69"/>
      <c r="BC2821" s="69"/>
      <c r="BD2821" s="69"/>
      <c r="BE2821" s="69"/>
      <c r="BF2821" s="69"/>
      <c r="BG2821" s="69"/>
      <c r="BH2821" s="69"/>
      <c r="BI2821" s="69"/>
      <c r="BJ2821" s="69"/>
      <c r="BK2821" s="69"/>
      <c r="BL2821" s="69"/>
      <c r="BM2821" s="69"/>
      <c r="BN2821" s="69"/>
      <c r="BO2821" s="69"/>
      <c r="BP2821" s="69"/>
      <c r="BQ2821" s="69"/>
      <c r="BR2821" s="69"/>
      <c r="BS2821" s="69"/>
      <c r="BT2821" s="69"/>
    </row>
    <row r="2822" spans="16:72" ht="12.75">
      <c r="P2822" s="69"/>
      <c r="Q2822" s="69"/>
      <c r="R2822" s="69"/>
      <c r="S2822" s="69"/>
      <c r="T2822" s="69"/>
      <c r="U2822" s="69"/>
      <c r="V2822" s="69"/>
      <c r="W2822" s="69"/>
      <c r="X2822" s="69"/>
      <c r="Y2822" s="69"/>
      <c r="Z2822" s="69"/>
      <c r="AA2822" s="69"/>
      <c r="AB2822" s="69"/>
      <c r="AC2822" s="69"/>
      <c r="AD2822" s="69"/>
      <c r="AE2822" s="69"/>
      <c r="AF2822" s="69"/>
      <c r="AG2822" s="69"/>
      <c r="AH2822" s="69"/>
      <c r="AI2822" s="69"/>
      <c r="AJ2822" s="69"/>
      <c r="AK2822" s="69"/>
      <c r="AL2822" s="69"/>
      <c r="AM2822" s="69"/>
      <c r="AN2822" s="69"/>
      <c r="AO2822" s="69"/>
      <c r="AP2822" s="69"/>
      <c r="AQ2822" s="69"/>
      <c r="AR2822" s="69"/>
      <c r="AS2822" s="69"/>
      <c r="AT2822" s="69"/>
      <c r="AU2822" s="69"/>
      <c r="AV2822" s="69"/>
      <c r="AW2822" s="69"/>
      <c r="AX2822" s="69"/>
      <c r="AY2822" s="69"/>
      <c r="AZ2822" s="69"/>
      <c r="BA2822" s="69"/>
      <c r="BB2822" s="69"/>
      <c r="BC2822" s="69"/>
      <c r="BD2822" s="69"/>
      <c r="BE2822" s="69"/>
      <c r="BF2822" s="69"/>
      <c r="BG2822" s="69"/>
      <c r="BH2822" s="69"/>
      <c r="BI2822" s="69"/>
      <c r="BJ2822" s="69"/>
      <c r="BK2822" s="69"/>
      <c r="BL2822" s="69"/>
      <c r="BM2822" s="69"/>
      <c r="BN2822" s="69"/>
      <c r="BO2822" s="69"/>
      <c r="BP2822" s="69"/>
      <c r="BQ2822" s="69"/>
      <c r="BR2822" s="69"/>
      <c r="BS2822" s="69"/>
      <c r="BT2822" s="69"/>
    </row>
    <row r="2823" spans="16:72" ht="12.75">
      <c r="P2823" s="69"/>
      <c r="Q2823" s="69"/>
      <c r="R2823" s="69"/>
      <c r="S2823" s="69"/>
      <c r="T2823" s="69"/>
      <c r="U2823" s="69"/>
      <c r="V2823" s="69"/>
      <c r="W2823" s="69"/>
      <c r="X2823" s="69"/>
      <c r="Y2823" s="69"/>
      <c r="Z2823" s="69"/>
      <c r="AA2823" s="69"/>
      <c r="AB2823" s="69"/>
      <c r="AC2823" s="69"/>
      <c r="AD2823" s="69"/>
      <c r="AE2823" s="69"/>
      <c r="AF2823" s="69"/>
      <c r="AG2823" s="69"/>
      <c r="AH2823" s="69"/>
      <c r="AI2823" s="69"/>
      <c r="AJ2823" s="69"/>
      <c r="AK2823" s="69"/>
      <c r="AL2823" s="69"/>
      <c r="AM2823" s="69"/>
      <c r="AN2823" s="69"/>
      <c r="AO2823" s="69"/>
      <c r="AP2823" s="69"/>
      <c r="AQ2823" s="69"/>
      <c r="AR2823" s="69"/>
      <c r="AS2823" s="69"/>
      <c r="AT2823" s="69"/>
      <c r="AU2823" s="69"/>
      <c r="AV2823" s="69"/>
      <c r="AW2823" s="69"/>
      <c r="AX2823" s="69"/>
      <c r="AY2823" s="69"/>
      <c r="AZ2823" s="69"/>
      <c r="BA2823" s="69"/>
      <c r="BB2823" s="69"/>
      <c r="BC2823" s="69"/>
      <c r="BD2823" s="69"/>
      <c r="BE2823" s="69"/>
      <c r="BF2823" s="69"/>
      <c r="BG2823" s="69"/>
      <c r="BH2823" s="69"/>
      <c r="BI2823" s="69"/>
      <c r="BJ2823" s="69"/>
      <c r="BK2823" s="69"/>
      <c r="BL2823" s="69"/>
      <c r="BM2823" s="69"/>
      <c r="BN2823" s="69"/>
      <c r="BO2823" s="69"/>
      <c r="BP2823" s="69"/>
      <c r="BQ2823" s="69"/>
      <c r="BR2823" s="69"/>
      <c r="BS2823" s="69"/>
      <c r="BT2823" s="69"/>
    </row>
    <row r="2824" spans="16:72" ht="12.75">
      <c r="P2824" s="69"/>
      <c r="Q2824" s="69"/>
      <c r="R2824" s="69"/>
      <c r="S2824" s="69"/>
      <c r="T2824" s="69"/>
      <c r="U2824" s="69"/>
      <c r="V2824" s="69"/>
      <c r="W2824" s="69"/>
      <c r="X2824" s="69"/>
      <c r="Y2824" s="69"/>
      <c r="Z2824" s="69"/>
      <c r="AA2824" s="69"/>
      <c r="AB2824" s="69"/>
      <c r="AC2824" s="69"/>
      <c r="AD2824" s="69"/>
      <c r="AE2824" s="69"/>
      <c r="AF2824" s="69"/>
      <c r="AG2824" s="69"/>
      <c r="AH2824" s="69"/>
      <c r="AI2824" s="69"/>
      <c r="AJ2824" s="69"/>
      <c r="AK2824" s="69"/>
      <c r="AL2824" s="69"/>
      <c r="AM2824" s="69"/>
      <c r="AN2824" s="69"/>
      <c r="AO2824" s="69"/>
      <c r="AP2824" s="69"/>
      <c r="AQ2824" s="69"/>
      <c r="AR2824" s="69"/>
      <c r="AS2824" s="69"/>
      <c r="AT2824" s="69"/>
      <c r="AU2824" s="69"/>
      <c r="AV2824" s="69"/>
      <c r="AW2824" s="69"/>
      <c r="AX2824" s="69"/>
      <c r="AY2824" s="69"/>
      <c r="AZ2824" s="69"/>
      <c r="BA2824" s="69"/>
      <c r="BB2824" s="69"/>
      <c r="BC2824" s="69"/>
      <c r="BD2824" s="69"/>
      <c r="BE2824" s="69"/>
      <c r="BF2824" s="69"/>
      <c r="BG2824" s="69"/>
      <c r="BH2824" s="69"/>
      <c r="BI2824" s="69"/>
      <c r="BJ2824" s="69"/>
      <c r="BK2824" s="69"/>
      <c r="BL2824" s="69"/>
      <c r="BM2824" s="69"/>
      <c r="BN2824" s="69"/>
      <c r="BO2824" s="69"/>
      <c r="BP2824" s="69"/>
      <c r="BQ2824" s="69"/>
      <c r="BR2824" s="69"/>
      <c r="BS2824" s="69"/>
      <c r="BT2824" s="69"/>
    </row>
    <row r="2825" spans="16:72" ht="12.75">
      <c r="P2825" s="69"/>
      <c r="Q2825" s="69"/>
      <c r="R2825" s="69"/>
      <c r="S2825" s="69"/>
      <c r="T2825" s="69"/>
      <c r="U2825" s="69"/>
      <c r="V2825" s="69"/>
      <c r="W2825" s="69"/>
      <c r="X2825" s="69"/>
      <c r="Y2825" s="69"/>
      <c r="Z2825" s="69"/>
      <c r="AA2825" s="69"/>
      <c r="AB2825" s="69"/>
      <c r="AC2825" s="69"/>
      <c r="AD2825" s="69"/>
      <c r="AE2825" s="69"/>
      <c r="AF2825" s="69"/>
      <c r="AG2825" s="69"/>
      <c r="AH2825" s="69"/>
      <c r="AI2825" s="69"/>
      <c r="AJ2825" s="69"/>
      <c r="AK2825" s="69"/>
      <c r="AL2825" s="69"/>
      <c r="AM2825" s="69"/>
      <c r="AN2825" s="69"/>
      <c r="AO2825" s="69"/>
      <c r="AP2825" s="69"/>
      <c r="AQ2825" s="69"/>
      <c r="AR2825" s="69"/>
      <c r="AS2825" s="69"/>
      <c r="AT2825" s="69"/>
      <c r="AU2825" s="69"/>
      <c r="AV2825" s="69"/>
      <c r="AW2825" s="69"/>
      <c r="AX2825" s="69"/>
      <c r="AY2825" s="69"/>
      <c r="AZ2825" s="69"/>
      <c r="BA2825" s="69"/>
      <c r="BB2825" s="69"/>
      <c r="BC2825" s="69"/>
      <c r="BD2825" s="69"/>
      <c r="BE2825" s="69"/>
      <c r="BF2825" s="69"/>
      <c r="BG2825" s="69"/>
      <c r="BH2825" s="69"/>
      <c r="BI2825" s="69"/>
      <c r="BJ2825" s="69"/>
      <c r="BK2825" s="69"/>
      <c r="BL2825" s="69"/>
      <c r="BM2825" s="69"/>
      <c r="BN2825" s="69"/>
      <c r="BO2825" s="69"/>
      <c r="BP2825" s="69"/>
      <c r="BQ2825" s="69"/>
      <c r="BR2825" s="69"/>
      <c r="BS2825" s="69"/>
      <c r="BT2825" s="69"/>
    </row>
    <row r="2826" spans="16:72" ht="12.75">
      <c r="P2826" s="69"/>
      <c r="Q2826" s="69"/>
      <c r="R2826" s="69"/>
      <c r="S2826" s="69"/>
      <c r="T2826" s="69"/>
      <c r="U2826" s="69"/>
      <c r="V2826" s="69"/>
      <c r="W2826" s="69"/>
      <c r="X2826" s="69"/>
      <c r="Y2826" s="69"/>
      <c r="Z2826" s="69"/>
      <c r="AA2826" s="69"/>
      <c r="AB2826" s="69"/>
      <c r="AC2826" s="69"/>
      <c r="AD2826" s="69"/>
      <c r="AE2826" s="69"/>
      <c r="AF2826" s="69"/>
      <c r="AG2826" s="69"/>
      <c r="AH2826" s="69"/>
      <c r="AI2826" s="69"/>
      <c r="AJ2826" s="69"/>
      <c r="AK2826" s="69"/>
      <c r="AL2826" s="69"/>
      <c r="AM2826" s="69"/>
      <c r="AN2826" s="69"/>
      <c r="AO2826" s="69"/>
      <c r="AP2826" s="69"/>
      <c r="AQ2826" s="69"/>
      <c r="AR2826" s="69"/>
      <c r="AS2826" s="69"/>
      <c r="AT2826" s="69"/>
      <c r="AU2826" s="69"/>
      <c r="AV2826" s="69"/>
      <c r="AW2826" s="69"/>
      <c r="AX2826" s="69"/>
      <c r="AY2826" s="69"/>
      <c r="AZ2826" s="69"/>
      <c r="BA2826" s="69"/>
      <c r="BB2826" s="69"/>
      <c r="BC2826" s="69"/>
      <c r="BD2826" s="69"/>
      <c r="BE2826" s="69"/>
      <c r="BF2826" s="69"/>
      <c r="BG2826" s="69"/>
      <c r="BH2826" s="69"/>
      <c r="BI2826" s="69"/>
      <c r="BJ2826" s="69"/>
      <c r="BK2826" s="69"/>
      <c r="BL2826" s="69"/>
      <c r="BM2826" s="69"/>
      <c r="BN2826" s="69"/>
      <c r="BO2826" s="69"/>
      <c r="BP2826" s="69"/>
      <c r="BQ2826" s="69"/>
      <c r="BR2826" s="69"/>
      <c r="BS2826" s="69"/>
      <c r="BT2826" s="69"/>
    </row>
    <row r="2827" spans="16:72" ht="12.75">
      <c r="P2827" s="69"/>
      <c r="Q2827" s="69"/>
      <c r="R2827" s="69"/>
      <c r="S2827" s="69"/>
      <c r="T2827" s="69"/>
      <c r="U2827" s="69"/>
      <c r="V2827" s="69"/>
      <c r="W2827" s="69"/>
      <c r="X2827" s="69"/>
      <c r="Y2827" s="69"/>
      <c r="Z2827" s="69"/>
      <c r="AA2827" s="69"/>
      <c r="AB2827" s="69"/>
      <c r="AC2827" s="69"/>
      <c r="AD2827" s="69"/>
      <c r="AE2827" s="69"/>
      <c r="AF2827" s="69"/>
      <c r="AG2827" s="69"/>
      <c r="AH2827" s="69"/>
      <c r="AI2827" s="69"/>
      <c r="AJ2827" s="69"/>
      <c r="AK2827" s="69"/>
      <c r="AL2827" s="69"/>
      <c r="AM2827" s="69"/>
      <c r="AN2827" s="69"/>
      <c r="AO2827" s="69"/>
      <c r="AP2827" s="69"/>
      <c r="AQ2827" s="69"/>
      <c r="AR2827" s="69"/>
      <c r="AS2827" s="69"/>
      <c r="AT2827" s="69"/>
      <c r="AU2827" s="69"/>
      <c r="AV2827" s="69"/>
      <c r="AW2827" s="69"/>
      <c r="AX2827" s="69"/>
      <c r="AY2827" s="69"/>
      <c r="AZ2827" s="69"/>
      <c r="BA2827" s="69"/>
      <c r="BB2827" s="69"/>
      <c r="BC2827" s="69"/>
      <c r="BD2827" s="69"/>
      <c r="BE2827" s="69"/>
      <c r="BF2827" s="69"/>
      <c r="BG2827" s="69"/>
      <c r="BH2827" s="69"/>
      <c r="BI2827" s="69"/>
      <c r="BJ2827" s="69"/>
      <c r="BK2827" s="69"/>
      <c r="BL2827" s="69"/>
      <c r="BM2827" s="69"/>
      <c r="BN2827" s="69"/>
      <c r="BO2827" s="69"/>
      <c r="BP2827" s="69"/>
      <c r="BQ2827" s="69"/>
      <c r="BR2827" s="69"/>
      <c r="BS2827" s="69"/>
      <c r="BT2827" s="69"/>
    </row>
    <row r="2828" spans="16:72" ht="12.75">
      <c r="P2828" s="69"/>
      <c r="Q2828" s="69"/>
      <c r="R2828" s="69"/>
      <c r="S2828" s="69"/>
      <c r="T2828" s="69"/>
      <c r="U2828" s="69"/>
      <c r="V2828" s="69"/>
      <c r="W2828" s="69"/>
      <c r="X2828" s="69"/>
      <c r="Y2828" s="69"/>
      <c r="Z2828" s="69"/>
      <c r="AA2828" s="69"/>
      <c r="AB2828" s="69"/>
      <c r="AC2828" s="69"/>
      <c r="AD2828" s="69"/>
      <c r="AE2828" s="69"/>
      <c r="AF2828" s="69"/>
      <c r="AG2828" s="69"/>
      <c r="AH2828" s="69"/>
      <c r="AI2828" s="69"/>
      <c r="AJ2828" s="69"/>
      <c r="AK2828" s="69"/>
      <c r="AL2828" s="69"/>
      <c r="AM2828" s="69"/>
      <c r="AN2828" s="69"/>
      <c r="AO2828" s="69"/>
      <c r="AP2828" s="69"/>
      <c r="AQ2828" s="69"/>
      <c r="AR2828" s="69"/>
      <c r="AS2828" s="69"/>
      <c r="AT2828" s="69"/>
      <c r="AU2828" s="69"/>
      <c r="AV2828" s="69"/>
      <c r="AW2828" s="69"/>
      <c r="AX2828" s="69"/>
      <c r="AY2828" s="69"/>
      <c r="AZ2828" s="69"/>
      <c r="BA2828" s="69"/>
      <c r="BB2828" s="69"/>
      <c r="BC2828" s="69"/>
      <c r="BD2828" s="69"/>
      <c r="BE2828" s="69"/>
      <c r="BF2828" s="69"/>
      <c r="BG2828" s="69"/>
      <c r="BH2828" s="69"/>
      <c r="BI2828" s="69"/>
      <c r="BJ2828" s="69"/>
      <c r="BK2828" s="69"/>
      <c r="BL2828" s="69"/>
      <c r="BM2828" s="69"/>
      <c r="BN2828" s="69"/>
      <c r="BO2828" s="69"/>
      <c r="BP2828" s="69"/>
      <c r="BQ2828" s="69"/>
      <c r="BR2828" s="69"/>
      <c r="BS2828" s="69"/>
      <c r="BT2828" s="69"/>
    </row>
    <row r="2829" spans="16:72" ht="12.75">
      <c r="P2829" s="69"/>
      <c r="Q2829" s="69"/>
      <c r="R2829" s="69"/>
      <c r="S2829" s="69"/>
      <c r="T2829" s="69"/>
      <c r="U2829" s="69"/>
      <c r="V2829" s="69"/>
      <c r="W2829" s="69"/>
      <c r="X2829" s="69"/>
      <c r="Y2829" s="69"/>
      <c r="Z2829" s="69"/>
      <c r="AA2829" s="69"/>
      <c r="AB2829" s="69"/>
      <c r="AC2829" s="69"/>
      <c r="AD2829" s="69"/>
      <c r="AE2829" s="69"/>
      <c r="AF2829" s="69"/>
      <c r="AG2829" s="69"/>
      <c r="AH2829" s="69"/>
      <c r="AI2829" s="69"/>
      <c r="AJ2829" s="69"/>
      <c r="AK2829" s="69"/>
      <c r="AL2829" s="69"/>
      <c r="AM2829" s="69"/>
      <c r="AN2829" s="69"/>
      <c r="AO2829" s="69"/>
      <c r="AP2829" s="69"/>
      <c r="AQ2829" s="69"/>
      <c r="AR2829" s="69"/>
      <c r="AS2829" s="69"/>
      <c r="AT2829" s="69"/>
      <c r="AU2829" s="69"/>
      <c r="AV2829" s="69"/>
      <c r="AW2829" s="69"/>
      <c r="AX2829" s="69"/>
      <c r="AY2829" s="69"/>
      <c r="AZ2829" s="69"/>
      <c r="BA2829" s="69"/>
      <c r="BB2829" s="69"/>
      <c r="BC2829" s="69"/>
      <c r="BD2829" s="69"/>
      <c r="BE2829" s="69"/>
      <c r="BF2829" s="69"/>
      <c r="BG2829" s="69"/>
      <c r="BH2829" s="69"/>
      <c r="BI2829" s="69"/>
      <c r="BJ2829" s="69"/>
      <c r="BK2829" s="69"/>
      <c r="BL2829" s="69"/>
      <c r="BM2829" s="69"/>
      <c r="BN2829" s="69"/>
      <c r="BO2829" s="69"/>
      <c r="BP2829" s="69"/>
      <c r="BQ2829" s="69"/>
      <c r="BR2829" s="69"/>
      <c r="BS2829" s="69"/>
      <c r="BT2829" s="69"/>
    </row>
    <row r="2830" spans="16:72" ht="12.75">
      <c r="P2830" s="69"/>
      <c r="Q2830" s="69"/>
      <c r="R2830" s="69"/>
      <c r="S2830" s="69"/>
      <c r="T2830" s="69"/>
      <c r="U2830" s="69"/>
      <c r="V2830" s="69"/>
      <c r="W2830" s="69"/>
      <c r="X2830" s="69"/>
      <c r="Y2830" s="69"/>
      <c r="Z2830" s="69"/>
      <c r="AA2830" s="69"/>
      <c r="AB2830" s="69"/>
      <c r="AC2830" s="69"/>
      <c r="AD2830" s="69"/>
      <c r="AE2830" s="69"/>
      <c r="AF2830" s="69"/>
      <c r="AG2830" s="69"/>
      <c r="AH2830" s="69"/>
      <c r="AI2830" s="69"/>
      <c r="AJ2830" s="69"/>
      <c r="AK2830" s="69"/>
      <c r="AL2830" s="69"/>
      <c r="AM2830" s="69"/>
      <c r="AN2830" s="69"/>
      <c r="AO2830" s="69"/>
      <c r="AP2830" s="69"/>
      <c r="AQ2830" s="69"/>
      <c r="AR2830" s="69"/>
      <c r="AS2830" s="69"/>
      <c r="AT2830" s="69"/>
      <c r="AU2830" s="69"/>
      <c r="AV2830" s="69"/>
      <c r="AW2830" s="69"/>
      <c r="AX2830" s="69"/>
      <c r="AY2830" s="69"/>
      <c r="AZ2830" s="69"/>
      <c r="BA2830" s="69"/>
      <c r="BB2830" s="69"/>
      <c r="BC2830" s="69"/>
      <c r="BD2830" s="69"/>
      <c r="BE2830" s="69"/>
      <c r="BF2830" s="69"/>
      <c r="BG2830" s="69"/>
      <c r="BH2830" s="69"/>
      <c r="BI2830" s="69"/>
      <c r="BJ2830" s="69"/>
      <c r="BK2830" s="69"/>
      <c r="BL2830" s="69"/>
      <c r="BM2830" s="69"/>
      <c r="BN2830" s="69"/>
      <c r="BO2830" s="69"/>
      <c r="BP2830" s="69"/>
      <c r="BQ2830" s="69"/>
      <c r="BR2830" s="69"/>
      <c r="BS2830" s="69"/>
      <c r="BT2830" s="69"/>
    </row>
    <row r="2831" spans="16:72" ht="12.75">
      <c r="P2831" s="69"/>
      <c r="Q2831" s="69"/>
      <c r="R2831" s="69"/>
      <c r="S2831" s="69"/>
      <c r="T2831" s="69"/>
      <c r="U2831" s="69"/>
      <c r="V2831" s="69"/>
      <c r="W2831" s="69"/>
      <c r="X2831" s="69"/>
      <c r="Y2831" s="69"/>
      <c r="Z2831" s="69"/>
      <c r="AA2831" s="69"/>
      <c r="AB2831" s="69"/>
      <c r="AC2831" s="69"/>
      <c r="AD2831" s="69"/>
      <c r="AE2831" s="69"/>
      <c r="AF2831" s="69"/>
      <c r="AG2831" s="69"/>
      <c r="AH2831" s="69"/>
      <c r="AI2831" s="69"/>
      <c r="AJ2831" s="69"/>
      <c r="AK2831" s="69"/>
      <c r="AL2831" s="69"/>
      <c r="AM2831" s="69"/>
      <c r="AN2831" s="69"/>
      <c r="AO2831" s="69"/>
      <c r="AP2831" s="69"/>
      <c r="AQ2831" s="69"/>
      <c r="AR2831" s="69"/>
      <c r="AS2831" s="69"/>
      <c r="AT2831" s="69"/>
      <c r="AU2831" s="69"/>
      <c r="AV2831" s="69"/>
      <c r="AW2831" s="69"/>
      <c r="AX2831" s="69"/>
      <c r="AY2831" s="69"/>
      <c r="AZ2831" s="69"/>
      <c r="BA2831" s="69"/>
      <c r="BB2831" s="69"/>
      <c r="BC2831" s="69"/>
      <c r="BD2831" s="69"/>
      <c r="BE2831" s="69"/>
      <c r="BF2831" s="69"/>
      <c r="BG2831" s="69"/>
      <c r="BH2831" s="69"/>
      <c r="BI2831" s="69"/>
      <c r="BJ2831" s="69"/>
      <c r="BK2831" s="69"/>
      <c r="BL2831" s="69"/>
      <c r="BM2831" s="69"/>
      <c r="BN2831" s="69"/>
      <c r="BO2831" s="69"/>
      <c r="BP2831" s="69"/>
      <c r="BQ2831" s="69"/>
      <c r="BR2831" s="69"/>
      <c r="BS2831" s="69"/>
      <c r="BT2831" s="69"/>
    </row>
    <row r="2832" spans="16:72" ht="12.75">
      <c r="P2832" s="69"/>
      <c r="Q2832" s="69"/>
      <c r="R2832" s="69"/>
      <c r="S2832" s="69"/>
      <c r="T2832" s="69"/>
      <c r="U2832" s="69"/>
      <c r="V2832" s="69"/>
      <c r="W2832" s="69"/>
      <c r="X2832" s="69"/>
      <c r="Y2832" s="69"/>
      <c r="Z2832" s="69"/>
      <c r="AA2832" s="69"/>
      <c r="AB2832" s="69"/>
      <c r="AC2832" s="69"/>
      <c r="AD2832" s="69"/>
      <c r="AE2832" s="69"/>
      <c r="AF2832" s="69"/>
      <c r="AG2832" s="69"/>
      <c r="AH2832" s="69"/>
      <c r="AI2832" s="69"/>
      <c r="AJ2832" s="69"/>
      <c r="AK2832" s="69"/>
      <c r="AL2832" s="69"/>
      <c r="AM2832" s="69"/>
      <c r="AN2832" s="69"/>
      <c r="AO2832" s="69"/>
      <c r="AP2832" s="69"/>
      <c r="AQ2832" s="69"/>
      <c r="AR2832" s="69"/>
      <c r="AS2832" s="69"/>
      <c r="AT2832" s="69"/>
      <c r="AU2832" s="69"/>
      <c r="AV2832" s="69"/>
      <c r="AW2832" s="69"/>
      <c r="AX2832" s="69"/>
      <c r="AY2832" s="69"/>
      <c r="AZ2832" s="69"/>
      <c r="BA2832" s="69"/>
      <c r="BB2832" s="69"/>
      <c r="BC2832" s="69"/>
      <c r="BD2832" s="69"/>
      <c r="BE2832" s="69"/>
      <c r="BF2832" s="69"/>
      <c r="BG2832" s="69"/>
      <c r="BH2832" s="69"/>
      <c r="BI2832" s="69"/>
      <c r="BJ2832" s="69"/>
      <c r="BK2832" s="69"/>
      <c r="BL2832" s="69"/>
      <c r="BM2832" s="69"/>
      <c r="BN2832" s="69"/>
      <c r="BO2832" s="69"/>
      <c r="BP2832" s="69"/>
      <c r="BQ2832" s="69"/>
      <c r="BR2832" s="69"/>
      <c r="BS2832" s="69"/>
      <c r="BT2832" s="69"/>
    </row>
    <row r="2833" spans="16:72" ht="12.75">
      <c r="P2833" s="69"/>
      <c r="Q2833" s="69"/>
      <c r="R2833" s="69"/>
      <c r="S2833" s="69"/>
      <c r="T2833" s="69"/>
      <c r="U2833" s="69"/>
      <c r="V2833" s="69"/>
      <c r="W2833" s="69"/>
      <c r="X2833" s="69"/>
      <c r="Y2833" s="69"/>
      <c r="Z2833" s="69"/>
      <c r="AA2833" s="69"/>
      <c r="AB2833" s="69"/>
      <c r="AC2833" s="69"/>
      <c r="AD2833" s="69"/>
      <c r="AE2833" s="69"/>
      <c r="AF2833" s="69"/>
      <c r="AG2833" s="69"/>
      <c r="AH2833" s="69"/>
      <c r="AI2833" s="69"/>
      <c r="AJ2833" s="69"/>
      <c r="AK2833" s="69"/>
      <c r="AL2833" s="69"/>
      <c r="AM2833" s="69"/>
      <c r="AN2833" s="69"/>
      <c r="AO2833" s="69"/>
      <c r="AP2833" s="69"/>
      <c r="AQ2833" s="69"/>
      <c r="AR2833" s="69"/>
      <c r="AS2833" s="69"/>
      <c r="AT2833" s="69"/>
      <c r="AU2833" s="69"/>
      <c r="AV2833" s="69"/>
      <c r="AW2833" s="69"/>
      <c r="AX2833" s="69"/>
      <c r="AY2833" s="69"/>
      <c r="AZ2833" s="69"/>
      <c r="BA2833" s="69"/>
      <c r="BB2833" s="69"/>
      <c r="BC2833" s="69"/>
      <c r="BD2833" s="69"/>
      <c r="BE2833" s="69"/>
      <c r="BF2833" s="69"/>
      <c r="BG2833" s="69"/>
      <c r="BH2833" s="69"/>
      <c r="BI2833" s="69"/>
      <c r="BJ2833" s="69"/>
      <c r="BK2833" s="69"/>
      <c r="BL2833" s="69"/>
      <c r="BM2833" s="69"/>
      <c r="BN2833" s="69"/>
      <c r="BO2833" s="69"/>
      <c r="BP2833" s="69"/>
      <c r="BQ2833" s="69"/>
      <c r="BR2833" s="69"/>
      <c r="BS2833" s="69"/>
      <c r="BT2833" s="69"/>
    </row>
    <row r="2834" spans="16:72" ht="12.75">
      <c r="P2834" s="69"/>
      <c r="Q2834" s="69"/>
      <c r="R2834" s="69"/>
      <c r="S2834" s="69"/>
      <c r="T2834" s="69"/>
      <c r="U2834" s="69"/>
      <c r="V2834" s="69"/>
      <c r="W2834" s="69"/>
      <c r="X2834" s="69"/>
      <c r="Y2834" s="69"/>
      <c r="Z2834" s="69"/>
      <c r="AA2834" s="69"/>
      <c r="AB2834" s="69"/>
      <c r="AC2834" s="69"/>
      <c r="AD2834" s="69"/>
      <c r="AE2834" s="69"/>
      <c r="AF2834" s="69"/>
      <c r="AG2834" s="69"/>
      <c r="AH2834" s="69"/>
      <c r="AI2834" s="69"/>
      <c r="AJ2834" s="69"/>
      <c r="AK2834" s="69"/>
      <c r="AL2834" s="69"/>
      <c r="AM2834" s="69"/>
      <c r="AN2834" s="69"/>
      <c r="AO2834" s="69"/>
      <c r="AP2834" s="69"/>
      <c r="AQ2834" s="69"/>
      <c r="AR2834" s="69"/>
      <c r="AS2834" s="69"/>
      <c r="AT2834" s="69"/>
      <c r="AU2834" s="69"/>
      <c r="AV2834" s="69"/>
      <c r="AW2834" s="69"/>
      <c r="AX2834" s="69"/>
      <c r="AY2834" s="69"/>
      <c r="AZ2834" s="69"/>
      <c r="BA2834" s="69"/>
      <c r="BB2834" s="69"/>
      <c r="BC2834" s="69"/>
      <c r="BD2834" s="69"/>
      <c r="BE2834" s="69"/>
      <c r="BF2834" s="69"/>
      <c r="BG2834" s="69"/>
      <c r="BH2834" s="69"/>
      <c r="BI2834" s="69"/>
      <c r="BJ2834" s="69"/>
      <c r="BK2834" s="69"/>
      <c r="BL2834" s="69"/>
      <c r="BM2834" s="69"/>
      <c r="BN2834" s="69"/>
      <c r="BO2834" s="69"/>
      <c r="BP2834" s="69"/>
      <c r="BQ2834" s="69"/>
      <c r="BR2834" s="69"/>
      <c r="BS2834" s="69"/>
      <c r="BT2834" s="69"/>
    </row>
    <row r="2835" spans="16:72" ht="12.75">
      <c r="P2835" s="69"/>
      <c r="Q2835" s="69"/>
      <c r="R2835" s="69"/>
      <c r="S2835" s="69"/>
      <c r="T2835" s="69"/>
      <c r="U2835" s="69"/>
      <c r="V2835" s="69"/>
      <c r="W2835" s="69"/>
      <c r="X2835" s="69"/>
      <c r="Y2835" s="69"/>
      <c r="Z2835" s="69"/>
      <c r="AA2835" s="69"/>
      <c r="AB2835" s="69"/>
      <c r="AC2835" s="69"/>
      <c r="AD2835" s="69"/>
      <c r="AE2835" s="69"/>
      <c r="AF2835" s="69"/>
      <c r="AG2835" s="69"/>
      <c r="AH2835" s="69"/>
      <c r="AI2835" s="69"/>
      <c r="AJ2835" s="69"/>
      <c r="AK2835" s="69"/>
      <c r="AL2835" s="69"/>
      <c r="AM2835" s="69"/>
      <c r="AN2835" s="69"/>
      <c r="AO2835" s="69"/>
      <c r="AP2835" s="69"/>
      <c r="AQ2835" s="69"/>
      <c r="AR2835" s="69"/>
      <c r="AS2835" s="69"/>
      <c r="AT2835" s="69"/>
      <c r="AU2835" s="69"/>
      <c r="AV2835" s="69"/>
      <c r="AW2835" s="69"/>
      <c r="AX2835" s="69"/>
      <c r="AY2835" s="69"/>
      <c r="AZ2835" s="69"/>
      <c r="BA2835" s="69"/>
      <c r="BB2835" s="69"/>
      <c r="BC2835" s="69"/>
      <c r="BD2835" s="69"/>
      <c r="BE2835" s="69"/>
      <c r="BF2835" s="69"/>
      <c r="BG2835" s="69"/>
      <c r="BH2835" s="69"/>
      <c r="BI2835" s="69"/>
      <c r="BJ2835" s="69"/>
      <c r="BK2835" s="69"/>
      <c r="BL2835" s="69"/>
      <c r="BM2835" s="69"/>
      <c r="BN2835" s="69"/>
      <c r="BO2835" s="69"/>
      <c r="BP2835" s="69"/>
      <c r="BQ2835" s="69"/>
      <c r="BR2835" s="69"/>
      <c r="BS2835" s="69"/>
      <c r="BT2835" s="69"/>
    </row>
    <row r="2836" spans="16:72" ht="12.75">
      <c r="P2836" s="69"/>
      <c r="Q2836" s="69"/>
      <c r="R2836" s="69"/>
      <c r="S2836" s="69"/>
      <c r="T2836" s="69"/>
      <c r="U2836" s="69"/>
      <c r="V2836" s="69"/>
      <c r="W2836" s="69"/>
      <c r="X2836" s="69"/>
      <c r="Y2836" s="69"/>
      <c r="Z2836" s="69"/>
      <c r="AA2836" s="69"/>
      <c r="AB2836" s="69"/>
      <c r="AC2836" s="69"/>
      <c r="AD2836" s="69"/>
      <c r="AE2836" s="69"/>
      <c r="AF2836" s="69"/>
      <c r="AG2836" s="69"/>
      <c r="AH2836" s="69"/>
      <c r="AI2836" s="69"/>
      <c r="AJ2836" s="69"/>
      <c r="AK2836" s="69"/>
      <c r="AL2836" s="69"/>
      <c r="AM2836" s="69"/>
      <c r="AN2836" s="69"/>
      <c r="AO2836" s="69"/>
      <c r="AP2836" s="69"/>
      <c r="AQ2836" s="69"/>
      <c r="AR2836" s="69"/>
      <c r="AS2836" s="69"/>
      <c r="AT2836" s="69"/>
      <c r="AU2836" s="69"/>
      <c r="AV2836" s="69"/>
      <c r="AW2836" s="69"/>
      <c r="AX2836" s="69"/>
      <c r="AY2836" s="69"/>
      <c r="AZ2836" s="69"/>
      <c r="BA2836" s="69"/>
      <c r="BB2836" s="69"/>
      <c r="BC2836" s="69"/>
      <c r="BD2836" s="69"/>
      <c r="BE2836" s="69"/>
      <c r="BF2836" s="69"/>
      <c r="BG2836" s="69"/>
      <c r="BH2836" s="69"/>
      <c r="BI2836" s="69"/>
      <c r="BJ2836" s="69"/>
      <c r="BK2836" s="69"/>
      <c r="BL2836" s="69"/>
      <c r="BM2836" s="69"/>
      <c r="BN2836" s="69"/>
      <c r="BO2836" s="69"/>
      <c r="BP2836" s="69"/>
      <c r="BQ2836" s="69"/>
      <c r="BR2836" s="69"/>
      <c r="BS2836" s="69"/>
      <c r="BT2836" s="69"/>
    </row>
    <row r="2837" spans="16:72" ht="12.75">
      <c r="P2837" s="69"/>
      <c r="Q2837" s="69"/>
      <c r="R2837" s="69"/>
      <c r="S2837" s="69"/>
      <c r="T2837" s="69"/>
      <c r="U2837" s="69"/>
      <c r="V2837" s="69"/>
      <c r="W2837" s="69"/>
      <c r="X2837" s="69"/>
      <c r="Y2837" s="69"/>
      <c r="Z2837" s="69"/>
      <c r="AA2837" s="69"/>
      <c r="AB2837" s="69"/>
      <c r="AC2837" s="69"/>
      <c r="AD2837" s="69"/>
      <c r="AE2837" s="69"/>
      <c r="AF2837" s="69"/>
      <c r="AG2837" s="69"/>
      <c r="AH2837" s="69"/>
      <c r="AI2837" s="69"/>
      <c r="AJ2837" s="69"/>
      <c r="AK2837" s="69"/>
      <c r="AL2837" s="69"/>
      <c r="AM2837" s="69"/>
      <c r="AN2837" s="69"/>
      <c r="AO2837" s="69"/>
      <c r="AP2837" s="69"/>
      <c r="AQ2837" s="69"/>
      <c r="AR2837" s="69"/>
      <c r="AS2837" s="69"/>
      <c r="AT2837" s="69"/>
      <c r="AU2837" s="69"/>
      <c r="AV2837" s="69"/>
      <c r="AW2837" s="69"/>
      <c r="AX2837" s="69"/>
      <c r="AY2837" s="69"/>
      <c r="AZ2837" s="69"/>
      <c r="BA2837" s="69"/>
      <c r="BB2837" s="69"/>
      <c r="BC2837" s="69"/>
      <c r="BD2837" s="69"/>
      <c r="BE2837" s="69"/>
      <c r="BF2837" s="69"/>
      <c r="BG2837" s="69"/>
      <c r="BH2837" s="69"/>
      <c r="BI2837" s="69"/>
      <c r="BJ2837" s="69"/>
      <c r="BK2837" s="69"/>
      <c r="BL2837" s="69"/>
      <c r="BM2837" s="69"/>
      <c r="BN2837" s="69"/>
      <c r="BO2837" s="69"/>
      <c r="BP2837" s="69"/>
      <c r="BQ2837" s="69"/>
      <c r="BR2837" s="69"/>
      <c r="BS2837" s="69"/>
      <c r="BT2837" s="69"/>
    </row>
    <row r="2838" spans="16:72" ht="12.75">
      <c r="P2838" s="69"/>
      <c r="Q2838" s="69"/>
      <c r="R2838" s="69"/>
      <c r="S2838" s="69"/>
      <c r="T2838" s="69"/>
      <c r="U2838" s="69"/>
      <c r="V2838" s="69"/>
      <c r="W2838" s="69"/>
      <c r="X2838" s="69"/>
      <c r="Y2838" s="69"/>
      <c r="Z2838" s="69"/>
      <c r="AA2838" s="69"/>
      <c r="AB2838" s="69"/>
      <c r="AC2838" s="69"/>
      <c r="AD2838" s="69"/>
      <c r="AE2838" s="69"/>
      <c r="AF2838" s="69"/>
      <c r="AG2838" s="69"/>
      <c r="AH2838" s="69"/>
      <c r="AI2838" s="69"/>
      <c r="AJ2838" s="69"/>
      <c r="AK2838" s="69"/>
      <c r="AL2838" s="69"/>
      <c r="AM2838" s="69"/>
      <c r="AN2838" s="69"/>
      <c r="AO2838" s="69"/>
      <c r="AP2838" s="69"/>
      <c r="AQ2838" s="69"/>
      <c r="AR2838" s="69"/>
      <c r="AS2838" s="69"/>
      <c r="AT2838" s="69"/>
      <c r="AU2838" s="69"/>
      <c r="AV2838" s="69"/>
      <c r="AW2838" s="69"/>
      <c r="AX2838" s="69"/>
      <c r="AY2838" s="69"/>
      <c r="AZ2838" s="69"/>
      <c r="BA2838" s="69"/>
      <c r="BB2838" s="69"/>
      <c r="BC2838" s="69"/>
      <c r="BD2838" s="69"/>
      <c r="BE2838" s="69"/>
      <c r="BF2838" s="69"/>
      <c r="BG2838" s="69"/>
      <c r="BH2838" s="69"/>
      <c r="BI2838" s="69"/>
      <c r="BJ2838" s="69"/>
      <c r="BK2838" s="69"/>
      <c r="BL2838" s="69"/>
      <c r="BM2838" s="69"/>
      <c r="BN2838" s="69"/>
      <c r="BO2838" s="69"/>
      <c r="BP2838" s="69"/>
      <c r="BQ2838" s="69"/>
      <c r="BR2838" s="69"/>
      <c r="BS2838" s="69"/>
      <c r="BT2838" s="69"/>
    </row>
    <row r="2839" spans="16:72" ht="12.75">
      <c r="P2839" s="69"/>
      <c r="Q2839" s="69"/>
      <c r="R2839" s="69"/>
      <c r="S2839" s="69"/>
      <c r="T2839" s="69"/>
      <c r="U2839" s="69"/>
      <c r="V2839" s="69"/>
      <c r="W2839" s="69"/>
      <c r="X2839" s="69"/>
      <c r="Y2839" s="69"/>
      <c r="Z2839" s="69"/>
      <c r="AA2839" s="69"/>
      <c r="AB2839" s="69"/>
      <c r="AC2839" s="69"/>
      <c r="AD2839" s="69"/>
      <c r="AE2839" s="69"/>
      <c r="AF2839" s="69"/>
      <c r="AG2839" s="69"/>
      <c r="AH2839" s="69"/>
      <c r="AI2839" s="69"/>
      <c r="AJ2839" s="69"/>
      <c r="AK2839" s="69"/>
      <c r="AL2839" s="69"/>
      <c r="AM2839" s="69"/>
      <c r="AN2839" s="69"/>
      <c r="AO2839" s="69"/>
      <c r="AP2839" s="69"/>
      <c r="AQ2839" s="69"/>
      <c r="AR2839" s="69"/>
      <c r="AS2839" s="69"/>
      <c r="AT2839" s="69"/>
      <c r="AU2839" s="69"/>
      <c r="AV2839" s="69"/>
      <c r="AW2839" s="69"/>
      <c r="AX2839" s="69"/>
      <c r="AY2839" s="69"/>
      <c r="AZ2839" s="69"/>
      <c r="BA2839" s="69"/>
      <c r="BB2839" s="69"/>
      <c r="BC2839" s="69"/>
      <c r="BD2839" s="69"/>
      <c r="BE2839" s="69"/>
      <c r="BF2839" s="69"/>
      <c r="BG2839" s="69"/>
      <c r="BH2839" s="69"/>
      <c r="BI2839" s="69"/>
      <c r="BJ2839" s="69"/>
      <c r="BK2839" s="69"/>
      <c r="BL2839" s="69"/>
      <c r="BM2839" s="69"/>
      <c r="BN2839" s="69"/>
      <c r="BO2839" s="69"/>
      <c r="BP2839" s="69"/>
      <c r="BQ2839" s="69"/>
      <c r="BR2839" s="69"/>
      <c r="BS2839" s="69"/>
      <c r="BT2839" s="69"/>
    </row>
    <row r="2840" spans="16:72" ht="12.75">
      <c r="P2840" s="69"/>
      <c r="Q2840" s="69"/>
      <c r="R2840" s="69"/>
      <c r="S2840" s="69"/>
      <c r="T2840" s="69"/>
      <c r="U2840" s="69"/>
      <c r="V2840" s="69"/>
      <c r="W2840" s="69"/>
      <c r="X2840" s="69"/>
      <c r="Y2840" s="69"/>
      <c r="Z2840" s="69"/>
      <c r="AA2840" s="69"/>
      <c r="AB2840" s="69"/>
      <c r="AC2840" s="69"/>
      <c r="AD2840" s="69"/>
      <c r="AE2840" s="69"/>
      <c r="AF2840" s="69"/>
      <c r="AG2840" s="69"/>
      <c r="AH2840" s="69"/>
      <c r="AI2840" s="69"/>
      <c r="AJ2840" s="69"/>
      <c r="AK2840" s="69"/>
      <c r="AL2840" s="69"/>
      <c r="AM2840" s="69"/>
      <c r="AN2840" s="69"/>
      <c r="AO2840" s="69"/>
      <c r="AP2840" s="69"/>
      <c r="AQ2840" s="69"/>
      <c r="AR2840" s="69"/>
      <c r="AS2840" s="69"/>
      <c r="AT2840" s="69"/>
      <c r="AU2840" s="69"/>
      <c r="AV2840" s="69"/>
      <c r="AW2840" s="69"/>
      <c r="AX2840" s="69"/>
      <c r="AY2840" s="69"/>
      <c r="AZ2840" s="69"/>
      <c r="BA2840" s="69"/>
      <c r="BB2840" s="69"/>
      <c r="BC2840" s="69"/>
      <c r="BD2840" s="69"/>
      <c r="BE2840" s="69"/>
      <c r="BF2840" s="69"/>
      <c r="BG2840" s="69"/>
      <c r="BH2840" s="69"/>
      <c r="BI2840" s="69"/>
      <c r="BJ2840" s="69"/>
      <c r="BK2840" s="69"/>
      <c r="BL2840" s="69"/>
      <c r="BM2840" s="69"/>
      <c r="BN2840" s="69"/>
      <c r="BO2840" s="69"/>
      <c r="BP2840" s="69"/>
      <c r="BQ2840" s="69"/>
      <c r="BR2840" s="69"/>
      <c r="BS2840" s="69"/>
      <c r="BT2840" s="69"/>
    </row>
    <row r="2841" spans="16:72" ht="12.75">
      <c r="P2841" s="69"/>
      <c r="Q2841" s="69"/>
      <c r="R2841" s="69"/>
      <c r="S2841" s="69"/>
      <c r="T2841" s="69"/>
      <c r="U2841" s="69"/>
      <c r="V2841" s="69"/>
      <c r="W2841" s="69"/>
      <c r="X2841" s="69"/>
      <c r="Y2841" s="69"/>
      <c r="Z2841" s="69"/>
      <c r="AA2841" s="69"/>
      <c r="AB2841" s="69"/>
      <c r="AC2841" s="69"/>
      <c r="AD2841" s="69"/>
      <c r="AE2841" s="69"/>
      <c r="AF2841" s="69"/>
      <c r="AG2841" s="69"/>
      <c r="AH2841" s="69"/>
      <c r="AI2841" s="69"/>
      <c r="AJ2841" s="69"/>
      <c r="AK2841" s="69"/>
      <c r="AL2841" s="69"/>
      <c r="AM2841" s="69"/>
      <c r="AN2841" s="69"/>
      <c r="AO2841" s="69"/>
      <c r="AP2841" s="69"/>
      <c r="AQ2841" s="69"/>
      <c r="AR2841" s="69"/>
      <c r="AS2841" s="69"/>
      <c r="AT2841" s="69"/>
      <c r="AU2841" s="69"/>
      <c r="AV2841" s="69"/>
      <c r="AW2841" s="69"/>
      <c r="AX2841" s="69"/>
      <c r="AY2841" s="69"/>
      <c r="AZ2841" s="69"/>
      <c r="BA2841" s="69"/>
      <c r="BB2841" s="69"/>
      <c r="BC2841" s="69"/>
      <c r="BD2841" s="69"/>
      <c r="BE2841" s="69"/>
      <c r="BF2841" s="69"/>
      <c r="BG2841" s="69"/>
      <c r="BH2841" s="69"/>
      <c r="BI2841" s="69"/>
      <c r="BJ2841" s="69"/>
      <c r="BK2841" s="69"/>
      <c r="BL2841" s="69"/>
      <c r="BM2841" s="69"/>
      <c r="BN2841" s="69"/>
      <c r="BO2841" s="69"/>
      <c r="BP2841" s="69"/>
      <c r="BQ2841" s="69"/>
      <c r="BR2841" s="69"/>
      <c r="BS2841" s="69"/>
      <c r="BT2841" s="69"/>
    </row>
    <row r="2842" spans="16:72" ht="12.75">
      <c r="P2842" s="69"/>
      <c r="Q2842" s="69"/>
      <c r="R2842" s="69"/>
      <c r="S2842" s="69"/>
      <c r="T2842" s="69"/>
      <c r="U2842" s="69"/>
      <c r="V2842" s="69"/>
      <c r="W2842" s="69"/>
      <c r="X2842" s="69"/>
      <c r="Y2842" s="69"/>
      <c r="Z2842" s="69"/>
      <c r="AA2842" s="69"/>
      <c r="AB2842" s="69"/>
      <c r="AC2842" s="69"/>
      <c r="AD2842" s="69"/>
      <c r="AE2842" s="69"/>
      <c r="AF2842" s="69"/>
      <c r="AG2842" s="69"/>
      <c r="AH2842" s="69"/>
      <c r="AI2842" s="69"/>
      <c r="AJ2842" s="69"/>
      <c r="AK2842" s="69"/>
      <c r="AL2842" s="69"/>
      <c r="AM2842" s="69"/>
      <c r="AN2842" s="69"/>
      <c r="AO2842" s="69"/>
      <c r="AP2842" s="69"/>
      <c r="AQ2842" s="69"/>
      <c r="AR2842" s="69"/>
      <c r="AS2842" s="69"/>
      <c r="AT2842" s="69"/>
      <c r="AU2842" s="69"/>
      <c r="AV2842" s="69"/>
      <c r="AW2842" s="69"/>
      <c r="AX2842" s="69"/>
      <c r="AY2842" s="69"/>
      <c r="AZ2842" s="69"/>
      <c r="BA2842" s="69"/>
      <c r="BB2842" s="69"/>
      <c r="BC2842" s="69"/>
      <c r="BD2842" s="69"/>
      <c r="BE2842" s="69"/>
      <c r="BF2842" s="69"/>
      <c r="BG2842" s="69"/>
      <c r="BH2842" s="69"/>
      <c r="BI2842" s="69"/>
      <c r="BJ2842" s="69"/>
      <c r="BK2842" s="69"/>
      <c r="BL2842" s="69"/>
      <c r="BM2842" s="69"/>
      <c r="BN2842" s="69"/>
      <c r="BO2842" s="69"/>
      <c r="BP2842" s="69"/>
      <c r="BQ2842" s="69"/>
      <c r="BR2842" s="69"/>
      <c r="BS2842" s="69"/>
      <c r="BT2842" s="69"/>
    </row>
    <row r="2843" spans="16:72" ht="12.75">
      <c r="P2843" s="69"/>
      <c r="Q2843" s="69"/>
      <c r="R2843" s="69"/>
      <c r="S2843" s="69"/>
      <c r="T2843" s="69"/>
      <c r="U2843" s="69"/>
      <c r="V2843" s="69"/>
      <c r="W2843" s="69"/>
      <c r="X2843" s="69"/>
      <c r="Y2843" s="69"/>
      <c r="Z2843" s="69"/>
      <c r="AA2843" s="69"/>
      <c r="AB2843" s="69"/>
      <c r="AC2843" s="69"/>
      <c r="AD2843" s="69"/>
      <c r="AE2843" s="69"/>
      <c r="AF2843" s="69"/>
      <c r="AG2843" s="69"/>
      <c r="AH2843" s="69"/>
      <c r="AI2843" s="69"/>
      <c r="AJ2843" s="69"/>
      <c r="AK2843" s="69"/>
      <c r="AL2843" s="69"/>
      <c r="AM2843" s="69"/>
      <c r="AN2843" s="69"/>
      <c r="AO2843" s="69"/>
      <c r="AP2843" s="69"/>
      <c r="AQ2843" s="69"/>
      <c r="AR2843" s="69"/>
      <c r="AS2843" s="69"/>
      <c r="AT2843" s="69"/>
      <c r="AU2843" s="69"/>
      <c r="AV2843" s="69"/>
      <c r="AW2843" s="69"/>
      <c r="AX2843" s="69"/>
      <c r="AY2843" s="69"/>
      <c r="AZ2843" s="69"/>
      <c r="BA2843" s="69"/>
      <c r="BB2843" s="69"/>
      <c r="BC2843" s="69"/>
      <c r="BD2843" s="69"/>
      <c r="BE2843" s="69"/>
      <c r="BF2843" s="69"/>
      <c r="BG2843" s="69"/>
      <c r="BH2843" s="69"/>
      <c r="BI2843" s="69"/>
      <c r="BJ2843" s="69"/>
      <c r="BK2843" s="69"/>
      <c r="BL2843" s="69"/>
      <c r="BM2843" s="69"/>
      <c r="BN2843" s="69"/>
      <c r="BO2843" s="69"/>
      <c r="BP2843" s="69"/>
      <c r="BQ2843" s="69"/>
      <c r="BR2843" s="69"/>
      <c r="BS2843" s="69"/>
      <c r="BT2843" s="69"/>
    </row>
    <row r="2844" spans="16:72" ht="12.75">
      <c r="P2844" s="69"/>
      <c r="Q2844" s="69"/>
      <c r="R2844" s="69"/>
      <c r="S2844" s="69"/>
      <c r="T2844" s="69"/>
      <c r="U2844" s="69"/>
      <c r="V2844" s="69"/>
      <c r="W2844" s="69"/>
      <c r="X2844" s="69"/>
      <c r="Y2844" s="69"/>
      <c r="Z2844" s="69"/>
      <c r="AA2844" s="69"/>
      <c r="AB2844" s="69"/>
      <c r="AC2844" s="69"/>
      <c r="AD2844" s="69"/>
      <c r="AE2844" s="69"/>
      <c r="AF2844" s="69"/>
      <c r="AG2844" s="69"/>
      <c r="AH2844" s="69"/>
      <c r="AI2844" s="69"/>
      <c r="AJ2844" s="69"/>
      <c r="AK2844" s="69"/>
      <c r="AL2844" s="69"/>
      <c r="AM2844" s="69"/>
      <c r="AN2844" s="69"/>
      <c r="AO2844" s="69"/>
      <c r="AP2844" s="69"/>
      <c r="AQ2844" s="69"/>
      <c r="AR2844" s="69"/>
      <c r="AS2844" s="69"/>
      <c r="AT2844" s="69"/>
      <c r="AU2844" s="69"/>
      <c r="AV2844" s="69"/>
      <c r="AW2844" s="69"/>
      <c r="AX2844" s="69"/>
      <c r="AY2844" s="69"/>
      <c r="AZ2844" s="69"/>
      <c r="BA2844" s="69"/>
      <c r="BB2844" s="69"/>
      <c r="BC2844" s="69"/>
      <c r="BD2844" s="69"/>
      <c r="BE2844" s="69"/>
      <c r="BF2844" s="69"/>
      <c r="BG2844" s="69"/>
      <c r="BH2844" s="69"/>
      <c r="BI2844" s="69"/>
      <c r="BJ2844" s="69"/>
      <c r="BK2844" s="69"/>
      <c r="BL2844" s="69"/>
      <c r="BM2844" s="69"/>
      <c r="BN2844" s="69"/>
      <c r="BO2844" s="69"/>
      <c r="BP2844" s="69"/>
      <c r="BQ2844" s="69"/>
      <c r="BR2844" s="69"/>
      <c r="BS2844" s="69"/>
      <c r="BT2844" s="69"/>
    </row>
    <row r="2845" spans="16:72" ht="12.75">
      <c r="P2845" s="69"/>
      <c r="Q2845" s="69"/>
      <c r="R2845" s="69"/>
      <c r="S2845" s="69"/>
      <c r="T2845" s="69"/>
      <c r="U2845" s="69"/>
      <c r="V2845" s="69"/>
      <c r="W2845" s="69"/>
      <c r="X2845" s="69"/>
      <c r="Y2845" s="69"/>
      <c r="Z2845" s="69"/>
      <c r="AA2845" s="69"/>
      <c r="AB2845" s="69"/>
      <c r="AC2845" s="69"/>
      <c r="AD2845" s="69"/>
      <c r="AE2845" s="69"/>
      <c r="AF2845" s="69"/>
      <c r="AG2845" s="69"/>
      <c r="AH2845" s="69"/>
      <c r="AI2845" s="69"/>
      <c r="AJ2845" s="69"/>
      <c r="AK2845" s="69"/>
      <c r="AL2845" s="69"/>
      <c r="AM2845" s="69"/>
      <c r="AN2845" s="69"/>
      <c r="AO2845" s="69"/>
      <c r="AP2845" s="69"/>
      <c r="AQ2845" s="69"/>
      <c r="AR2845" s="69"/>
      <c r="AS2845" s="69"/>
      <c r="AT2845" s="69"/>
      <c r="AU2845" s="69"/>
      <c r="AV2845" s="69"/>
      <c r="AW2845" s="69"/>
      <c r="AX2845" s="69"/>
      <c r="AY2845" s="69"/>
      <c r="AZ2845" s="69"/>
      <c r="BA2845" s="69"/>
      <c r="BB2845" s="69"/>
      <c r="BC2845" s="69"/>
      <c r="BD2845" s="69"/>
      <c r="BE2845" s="69"/>
      <c r="BF2845" s="69"/>
      <c r="BG2845" s="69"/>
      <c r="BH2845" s="69"/>
      <c r="BI2845" s="69"/>
      <c r="BJ2845" s="69"/>
      <c r="BK2845" s="69"/>
      <c r="BL2845" s="69"/>
      <c r="BM2845" s="69"/>
      <c r="BN2845" s="69"/>
      <c r="BO2845" s="69"/>
      <c r="BP2845" s="69"/>
      <c r="BQ2845" s="69"/>
      <c r="BR2845" s="69"/>
      <c r="BS2845" s="69"/>
      <c r="BT2845" s="69"/>
    </row>
    <row r="2846" spans="16:72" ht="12.75">
      <c r="P2846" s="69"/>
      <c r="Q2846" s="69"/>
      <c r="R2846" s="69"/>
      <c r="S2846" s="69"/>
      <c r="T2846" s="69"/>
      <c r="U2846" s="69"/>
      <c r="V2846" s="69"/>
      <c r="W2846" s="69"/>
      <c r="X2846" s="69"/>
      <c r="Y2846" s="69"/>
      <c r="Z2846" s="69"/>
      <c r="AA2846" s="69"/>
      <c r="AB2846" s="69"/>
      <c r="AC2846" s="69"/>
      <c r="AD2846" s="69"/>
      <c r="AE2846" s="69"/>
      <c r="AF2846" s="69"/>
      <c r="AG2846" s="69"/>
      <c r="AH2846" s="69"/>
      <c r="AI2846" s="69"/>
      <c r="AJ2846" s="69"/>
      <c r="AK2846" s="69"/>
      <c r="AL2846" s="69"/>
      <c r="AM2846" s="69"/>
      <c r="AN2846" s="69"/>
      <c r="AO2846" s="69"/>
      <c r="AP2846" s="69"/>
      <c r="AQ2846" s="69"/>
      <c r="AR2846" s="69"/>
      <c r="AS2846" s="69"/>
      <c r="AT2846" s="69"/>
      <c r="AU2846" s="69"/>
      <c r="AV2846" s="69"/>
      <c r="AW2846" s="69"/>
      <c r="AX2846" s="69"/>
      <c r="AY2846" s="69"/>
      <c r="AZ2846" s="69"/>
      <c r="BA2846" s="69"/>
      <c r="BB2846" s="69"/>
      <c r="BC2846" s="69"/>
      <c r="BD2846" s="69"/>
      <c r="BE2846" s="69"/>
      <c r="BF2846" s="69"/>
      <c r="BG2846" s="69"/>
      <c r="BH2846" s="69"/>
      <c r="BI2846" s="69"/>
      <c r="BJ2846" s="69"/>
      <c r="BK2846" s="69"/>
      <c r="BL2846" s="69"/>
      <c r="BM2846" s="69"/>
      <c r="BN2846" s="69"/>
      <c r="BO2846" s="69"/>
      <c r="BP2846" s="69"/>
      <c r="BQ2846" s="69"/>
      <c r="BR2846" s="69"/>
      <c r="BS2846" s="69"/>
      <c r="BT2846" s="69"/>
    </row>
    <row r="2847" spans="16:72" ht="12.75">
      <c r="P2847" s="69"/>
      <c r="Q2847" s="69"/>
      <c r="R2847" s="69"/>
      <c r="S2847" s="69"/>
      <c r="T2847" s="69"/>
      <c r="U2847" s="69"/>
      <c r="V2847" s="69"/>
      <c r="W2847" s="69"/>
      <c r="X2847" s="69"/>
      <c r="Y2847" s="69"/>
      <c r="Z2847" s="69"/>
      <c r="AA2847" s="69"/>
      <c r="AB2847" s="69"/>
      <c r="AC2847" s="69"/>
      <c r="AD2847" s="69"/>
      <c r="AE2847" s="69"/>
      <c r="AF2847" s="69"/>
      <c r="AG2847" s="69"/>
      <c r="AH2847" s="69"/>
      <c r="AI2847" s="69"/>
      <c r="AJ2847" s="69"/>
      <c r="AK2847" s="69"/>
      <c r="AL2847" s="69"/>
      <c r="AM2847" s="69"/>
      <c r="AN2847" s="69"/>
      <c r="AO2847" s="69"/>
      <c r="AP2847" s="69"/>
      <c r="AQ2847" s="69"/>
      <c r="AR2847" s="69"/>
      <c r="AS2847" s="69"/>
      <c r="AT2847" s="69"/>
      <c r="AU2847" s="69"/>
      <c r="AV2847" s="69"/>
      <c r="AW2847" s="69"/>
      <c r="AX2847" s="69"/>
      <c r="AY2847" s="69"/>
      <c r="AZ2847" s="69"/>
      <c r="BA2847" s="69"/>
      <c r="BB2847" s="69"/>
      <c r="BC2847" s="69"/>
      <c r="BD2847" s="69"/>
      <c r="BE2847" s="69"/>
      <c r="BF2847" s="69"/>
      <c r="BG2847" s="69"/>
      <c r="BH2847" s="69"/>
      <c r="BI2847" s="69"/>
      <c r="BJ2847" s="69"/>
      <c r="BK2847" s="69"/>
      <c r="BL2847" s="69"/>
      <c r="BM2847" s="69"/>
      <c r="BN2847" s="69"/>
      <c r="BO2847" s="69"/>
      <c r="BP2847" s="69"/>
      <c r="BQ2847" s="69"/>
      <c r="BR2847" s="69"/>
      <c r="BS2847" s="69"/>
      <c r="BT2847" s="69"/>
    </row>
    <row r="2848" spans="16:72" ht="12.75">
      <c r="P2848" s="69"/>
      <c r="Q2848" s="69"/>
      <c r="R2848" s="69"/>
      <c r="S2848" s="69"/>
      <c r="T2848" s="69"/>
      <c r="U2848" s="69"/>
      <c r="V2848" s="69"/>
      <c r="W2848" s="69"/>
      <c r="X2848" s="69"/>
      <c r="Y2848" s="69"/>
      <c r="Z2848" s="69"/>
      <c r="AA2848" s="69"/>
      <c r="AB2848" s="69"/>
      <c r="AC2848" s="69"/>
      <c r="AD2848" s="69"/>
      <c r="AE2848" s="69"/>
      <c r="AF2848" s="69"/>
      <c r="AG2848" s="69"/>
      <c r="AH2848" s="69"/>
      <c r="AI2848" s="69"/>
      <c r="AJ2848" s="69"/>
      <c r="AK2848" s="69"/>
      <c r="AL2848" s="69"/>
      <c r="AM2848" s="69"/>
      <c r="AN2848" s="69"/>
      <c r="AO2848" s="69"/>
      <c r="AP2848" s="69"/>
      <c r="AQ2848" s="69"/>
      <c r="AR2848" s="69"/>
      <c r="AS2848" s="69"/>
      <c r="AT2848" s="69"/>
      <c r="AU2848" s="69"/>
      <c r="AV2848" s="69"/>
      <c r="AW2848" s="69"/>
      <c r="AX2848" s="69"/>
      <c r="AY2848" s="69"/>
      <c r="AZ2848" s="69"/>
      <c r="BA2848" s="69"/>
      <c r="BB2848" s="69"/>
      <c r="BC2848" s="69"/>
      <c r="BD2848" s="69"/>
      <c r="BE2848" s="69"/>
      <c r="BF2848" s="69"/>
      <c r="BG2848" s="69"/>
      <c r="BH2848" s="69"/>
      <c r="BI2848" s="69"/>
      <c r="BJ2848" s="69"/>
      <c r="BK2848" s="69"/>
      <c r="BL2848" s="69"/>
      <c r="BM2848" s="69"/>
      <c r="BN2848" s="69"/>
      <c r="BO2848" s="69"/>
      <c r="BP2848" s="69"/>
      <c r="BQ2848" s="69"/>
      <c r="BR2848" s="69"/>
      <c r="BS2848" s="69"/>
      <c r="BT2848" s="69"/>
    </row>
    <row r="2849" spans="16:72" ht="12.75">
      <c r="P2849" s="69"/>
      <c r="Q2849" s="69"/>
      <c r="R2849" s="69"/>
      <c r="S2849" s="69"/>
      <c r="T2849" s="69"/>
      <c r="U2849" s="69"/>
      <c r="V2849" s="69"/>
      <c r="W2849" s="69"/>
      <c r="X2849" s="69"/>
      <c r="Y2849" s="69"/>
      <c r="Z2849" s="69"/>
      <c r="AA2849" s="69"/>
      <c r="AB2849" s="69"/>
      <c r="AC2849" s="69"/>
      <c r="AD2849" s="69"/>
      <c r="AE2849" s="69"/>
      <c r="AF2849" s="69"/>
      <c r="AG2849" s="69"/>
      <c r="AH2849" s="69"/>
      <c r="AI2849" s="69"/>
      <c r="AJ2849" s="69"/>
      <c r="AK2849" s="69"/>
      <c r="AL2849" s="69"/>
      <c r="AM2849" s="69"/>
      <c r="AN2849" s="69"/>
      <c r="AO2849" s="69"/>
      <c r="AP2849" s="69"/>
      <c r="AQ2849" s="69"/>
      <c r="AR2849" s="69"/>
      <c r="AS2849" s="69"/>
      <c r="AT2849" s="69"/>
      <c r="AU2849" s="69"/>
      <c r="AV2849" s="69"/>
      <c r="AW2849" s="69"/>
      <c r="AX2849" s="69"/>
      <c r="AY2849" s="69"/>
      <c r="AZ2849" s="69"/>
      <c r="BA2849" s="69"/>
      <c r="BB2849" s="69"/>
      <c r="BC2849" s="69"/>
      <c r="BD2849" s="69"/>
      <c r="BE2849" s="69"/>
      <c r="BF2849" s="69"/>
      <c r="BG2849" s="69"/>
      <c r="BH2849" s="69"/>
      <c r="BI2849" s="69"/>
      <c r="BJ2849" s="69"/>
      <c r="BK2849" s="69"/>
      <c r="BL2849" s="69"/>
      <c r="BM2849" s="69"/>
      <c r="BN2849" s="69"/>
      <c r="BO2849" s="69"/>
      <c r="BP2849" s="69"/>
      <c r="BQ2849" s="69"/>
      <c r="BR2849" s="69"/>
      <c r="BS2849" s="69"/>
      <c r="BT2849" s="69"/>
    </row>
    <row r="2850" spans="16:72" ht="12.75">
      <c r="P2850" s="69"/>
      <c r="Q2850" s="69"/>
      <c r="R2850" s="69"/>
      <c r="S2850" s="69"/>
      <c r="T2850" s="69"/>
      <c r="U2850" s="69"/>
      <c r="V2850" s="69"/>
      <c r="W2850" s="69"/>
      <c r="X2850" s="69"/>
      <c r="Y2850" s="69"/>
      <c r="Z2850" s="69"/>
      <c r="AA2850" s="69"/>
      <c r="AB2850" s="69"/>
      <c r="AC2850" s="69"/>
      <c r="AD2850" s="69"/>
      <c r="AE2850" s="69"/>
      <c r="AF2850" s="69"/>
      <c r="AG2850" s="69"/>
      <c r="AH2850" s="69"/>
      <c r="AI2850" s="69"/>
      <c r="AJ2850" s="69"/>
      <c r="AK2850" s="69"/>
      <c r="AL2850" s="69"/>
      <c r="AM2850" s="69"/>
      <c r="AN2850" s="69"/>
      <c r="AO2850" s="69"/>
      <c r="AP2850" s="69"/>
      <c r="AQ2850" s="69"/>
      <c r="AR2850" s="69"/>
      <c r="AS2850" s="69"/>
      <c r="AT2850" s="69"/>
      <c r="AU2850" s="69"/>
      <c r="AV2850" s="69"/>
      <c r="AW2850" s="69"/>
      <c r="AX2850" s="69"/>
      <c r="AY2850" s="69"/>
      <c r="AZ2850" s="69"/>
      <c r="BA2850" s="69"/>
      <c r="BB2850" s="69"/>
      <c r="BC2850" s="69"/>
      <c r="BD2850" s="69"/>
      <c r="BE2850" s="69"/>
      <c r="BF2850" s="69"/>
      <c r="BG2850" s="69"/>
      <c r="BH2850" s="69"/>
      <c r="BI2850" s="69"/>
      <c r="BJ2850" s="69"/>
      <c r="BK2850" s="69"/>
      <c r="BL2850" s="69"/>
      <c r="BM2850" s="69"/>
      <c r="BN2850" s="69"/>
      <c r="BO2850" s="69"/>
      <c r="BP2850" s="69"/>
      <c r="BQ2850" s="69"/>
      <c r="BR2850" s="69"/>
      <c r="BS2850" s="69"/>
      <c r="BT2850" s="69"/>
    </row>
    <row r="2851" spans="16:72" ht="12.75">
      <c r="P2851" s="69"/>
      <c r="Q2851" s="69"/>
      <c r="R2851" s="69"/>
      <c r="S2851" s="69"/>
      <c r="T2851" s="69"/>
      <c r="U2851" s="69"/>
      <c r="V2851" s="69"/>
      <c r="W2851" s="69"/>
      <c r="X2851" s="69"/>
      <c r="Y2851" s="69"/>
      <c r="Z2851" s="69"/>
      <c r="AA2851" s="69"/>
      <c r="AB2851" s="69"/>
      <c r="AC2851" s="69"/>
      <c r="AD2851" s="69"/>
      <c r="AE2851" s="69"/>
      <c r="AF2851" s="69"/>
      <c r="AG2851" s="69"/>
      <c r="AH2851" s="69"/>
      <c r="AI2851" s="69"/>
      <c r="AJ2851" s="69"/>
      <c r="AK2851" s="69"/>
      <c r="AL2851" s="69"/>
      <c r="AM2851" s="69"/>
      <c r="AN2851" s="69"/>
      <c r="AO2851" s="69"/>
      <c r="AP2851" s="69"/>
      <c r="AQ2851" s="69"/>
      <c r="AR2851" s="69"/>
      <c r="AS2851" s="69"/>
      <c r="AT2851" s="69"/>
      <c r="AU2851" s="69"/>
      <c r="AV2851" s="69"/>
      <c r="AW2851" s="69"/>
      <c r="AX2851" s="69"/>
      <c r="AY2851" s="69"/>
      <c r="AZ2851" s="69"/>
      <c r="BA2851" s="69"/>
      <c r="BB2851" s="69"/>
      <c r="BC2851" s="69"/>
      <c r="BD2851" s="69"/>
      <c r="BE2851" s="69"/>
      <c r="BF2851" s="69"/>
      <c r="BG2851" s="69"/>
      <c r="BH2851" s="69"/>
      <c r="BI2851" s="69"/>
      <c r="BJ2851" s="69"/>
      <c r="BK2851" s="69"/>
      <c r="BL2851" s="69"/>
      <c r="BM2851" s="69"/>
      <c r="BN2851" s="69"/>
      <c r="BO2851" s="69"/>
      <c r="BP2851" s="69"/>
      <c r="BQ2851" s="69"/>
      <c r="BR2851" s="69"/>
      <c r="BS2851" s="69"/>
      <c r="BT2851" s="69"/>
    </row>
    <row r="2852" spans="16:72" ht="12.75">
      <c r="P2852" s="69"/>
      <c r="Q2852" s="69"/>
      <c r="R2852" s="69"/>
      <c r="S2852" s="69"/>
      <c r="T2852" s="69"/>
      <c r="U2852" s="69"/>
      <c r="V2852" s="69"/>
      <c r="W2852" s="69"/>
      <c r="X2852" s="69"/>
      <c r="Y2852" s="69"/>
      <c r="Z2852" s="69"/>
      <c r="AA2852" s="69"/>
      <c r="AB2852" s="69"/>
      <c r="AC2852" s="69"/>
      <c r="AD2852" s="69"/>
      <c r="AE2852" s="69"/>
      <c r="AF2852" s="69"/>
      <c r="AG2852" s="69"/>
      <c r="AH2852" s="69"/>
      <c r="AI2852" s="69"/>
      <c r="AJ2852" s="69"/>
      <c r="AK2852" s="69"/>
      <c r="AL2852" s="69"/>
      <c r="AM2852" s="69"/>
      <c r="AN2852" s="69"/>
      <c r="AO2852" s="69"/>
      <c r="AP2852" s="69"/>
      <c r="AQ2852" s="69"/>
      <c r="AR2852" s="69"/>
      <c r="AS2852" s="69"/>
      <c r="AT2852" s="69"/>
      <c r="AU2852" s="69"/>
      <c r="AV2852" s="69"/>
      <c r="AW2852" s="69"/>
      <c r="AX2852" s="69"/>
      <c r="AY2852" s="69"/>
      <c r="AZ2852" s="69"/>
      <c r="BA2852" s="69"/>
      <c r="BB2852" s="69"/>
      <c r="BC2852" s="69"/>
      <c r="BD2852" s="69"/>
      <c r="BE2852" s="69"/>
      <c r="BF2852" s="69"/>
      <c r="BG2852" s="69"/>
      <c r="BH2852" s="69"/>
      <c r="BI2852" s="69"/>
      <c r="BJ2852" s="69"/>
      <c r="BK2852" s="69"/>
      <c r="BL2852" s="69"/>
      <c r="BM2852" s="69"/>
      <c r="BN2852" s="69"/>
      <c r="BO2852" s="69"/>
      <c r="BP2852" s="69"/>
      <c r="BQ2852" s="69"/>
      <c r="BR2852" s="69"/>
      <c r="BS2852" s="69"/>
      <c r="BT2852" s="69"/>
    </row>
    <row r="2853" spans="16:72" ht="12.75">
      <c r="P2853" s="69"/>
      <c r="Q2853" s="69"/>
      <c r="R2853" s="69"/>
      <c r="S2853" s="69"/>
      <c r="T2853" s="69"/>
      <c r="U2853" s="69"/>
      <c r="V2853" s="69"/>
      <c r="W2853" s="69"/>
      <c r="X2853" s="69"/>
      <c r="Y2853" s="69"/>
      <c r="Z2853" s="69"/>
      <c r="AA2853" s="69"/>
      <c r="AB2853" s="69"/>
      <c r="AC2853" s="69"/>
      <c r="AD2853" s="69"/>
      <c r="AE2853" s="69"/>
      <c r="AF2853" s="69"/>
      <c r="AG2853" s="69"/>
      <c r="AH2853" s="69"/>
      <c r="AI2853" s="69"/>
      <c r="AJ2853" s="69"/>
      <c r="AK2853" s="69"/>
      <c r="AL2853" s="69"/>
      <c r="AM2853" s="69"/>
      <c r="AN2853" s="69"/>
      <c r="AO2853" s="69"/>
      <c r="AP2853" s="69"/>
      <c r="AQ2853" s="69"/>
      <c r="AR2853" s="69"/>
      <c r="AS2853" s="69"/>
      <c r="AT2853" s="69"/>
      <c r="AU2853" s="69"/>
      <c r="AV2853" s="69"/>
      <c r="AW2853" s="69"/>
      <c r="AX2853" s="69"/>
      <c r="AY2853" s="69"/>
      <c r="AZ2853" s="69"/>
      <c r="BA2853" s="69"/>
      <c r="BB2853" s="69"/>
      <c r="BC2853" s="69"/>
      <c r="BD2853" s="69"/>
      <c r="BE2853" s="69"/>
      <c r="BF2853" s="69"/>
      <c r="BG2853" s="69"/>
      <c r="BH2853" s="69"/>
      <c r="BI2853" s="69"/>
      <c r="BJ2853" s="69"/>
      <c r="BK2853" s="69"/>
      <c r="BL2853" s="69"/>
      <c r="BM2853" s="69"/>
      <c r="BN2853" s="69"/>
      <c r="BO2853" s="69"/>
      <c r="BP2853" s="69"/>
      <c r="BQ2853" s="69"/>
      <c r="BR2853" s="69"/>
      <c r="BS2853" s="69"/>
      <c r="BT2853" s="69"/>
    </row>
    <row r="2854" spans="16:72" ht="12.75">
      <c r="P2854" s="69"/>
      <c r="Q2854" s="69"/>
      <c r="R2854" s="69"/>
      <c r="S2854" s="69"/>
      <c r="T2854" s="69"/>
      <c r="U2854" s="69"/>
      <c r="V2854" s="69"/>
      <c r="W2854" s="69"/>
      <c r="X2854" s="69"/>
      <c r="Y2854" s="69"/>
      <c r="Z2854" s="69"/>
      <c r="AA2854" s="69"/>
      <c r="AB2854" s="69"/>
      <c r="AC2854" s="69"/>
      <c r="AD2854" s="69"/>
      <c r="AE2854" s="69"/>
      <c r="AF2854" s="69"/>
      <c r="AG2854" s="69"/>
      <c r="AH2854" s="69"/>
      <c r="AI2854" s="69"/>
      <c r="AJ2854" s="69"/>
      <c r="AK2854" s="69"/>
      <c r="AL2854" s="69"/>
      <c r="AM2854" s="69"/>
      <c r="AN2854" s="69"/>
      <c r="AO2854" s="69"/>
      <c r="AP2854" s="69"/>
      <c r="AQ2854" s="69"/>
      <c r="AR2854" s="69"/>
      <c r="AS2854" s="69"/>
      <c r="AT2854" s="69"/>
      <c r="AU2854" s="69"/>
      <c r="AV2854" s="69"/>
      <c r="AW2854" s="69"/>
      <c r="AX2854" s="69"/>
      <c r="AY2854" s="69"/>
      <c r="AZ2854" s="69"/>
      <c r="BA2854" s="69"/>
      <c r="BB2854" s="69"/>
      <c r="BC2854" s="69"/>
      <c r="BD2854" s="69"/>
      <c r="BE2854" s="69"/>
      <c r="BF2854" s="69"/>
      <c r="BG2854" s="69"/>
      <c r="BH2854" s="69"/>
      <c r="BI2854" s="69"/>
      <c r="BJ2854" s="69"/>
      <c r="BK2854" s="69"/>
      <c r="BL2854" s="69"/>
      <c r="BM2854" s="69"/>
      <c r="BN2854" s="69"/>
      <c r="BO2854" s="69"/>
      <c r="BP2854" s="69"/>
      <c r="BQ2854" s="69"/>
      <c r="BR2854" s="69"/>
      <c r="BS2854" s="69"/>
      <c r="BT2854" s="69"/>
    </row>
    <row r="2855" spans="16:72" ht="12.75">
      <c r="P2855" s="69"/>
      <c r="Q2855" s="69"/>
      <c r="R2855" s="69"/>
      <c r="S2855" s="69"/>
      <c r="T2855" s="69"/>
      <c r="U2855" s="69"/>
      <c r="V2855" s="69"/>
      <c r="W2855" s="69"/>
      <c r="X2855" s="69"/>
      <c r="Y2855" s="69"/>
      <c r="Z2855" s="69"/>
      <c r="AA2855" s="69"/>
      <c r="AB2855" s="69"/>
      <c r="AC2855" s="69"/>
      <c r="AD2855" s="69"/>
      <c r="AE2855" s="69"/>
      <c r="AF2855" s="69"/>
      <c r="AG2855" s="69"/>
      <c r="AH2855" s="69"/>
      <c r="AI2855" s="69"/>
      <c r="AJ2855" s="69"/>
      <c r="AK2855" s="69"/>
      <c r="AL2855" s="69"/>
      <c r="AM2855" s="69"/>
      <c r="AN2855" s="69"/>
      <c r="AO2855" s="69"/>
      <c r="AP2855" s="69"/>
      <c r="AQ2855" s="69"/>
      <c r="AR2855" s="69"/>
      <c r="AS2855" s="69"/>
      <c r="AT2855" s="69"/>
      <c r="AU2855" s="69"/>
      <c r="AV2855" s="69"/>
      <c r="AW2855" s="69"/>
      <c r="AX2855" s="69"/>
      <c r="AY2855" s="69"/>
      <c r="AZ2855" s="69"/>
      <c r="BA2855" s="69"/>
      <c r="BB2855" s="69"/>
      <c r="BC2855" s="69"/>
      <c r="BD2855" s="69"/>
      <c r="BE2855" s="69"/>
      <c r="BF2855" s="69"/>
      <c r="BG2855" s="69"/>
      <c r="BH2855" s="69"/>
      <c r="BI2855" s="69"/>
      <c r="BJ2855" s="69"/>
      <c r="BK2855" s="69"/>
      <c r="BL2855" s="69"/>
      <c r="BM2855" s="69"/>
      <c r="BN2855" s="69"/>
      <c r="BO2855" s="69"/>
      <c r="BP2855" s="69"/>
      <c r="BQ2855" s="69"/>
      <c r="BR2855" s="69"/>
      <c r="BS2855" s="69"/>
      <c r="BT2855" s="69"/>
    </row>
    <row r="2856" spans="16:72" ht="12.75">
      <c r="P2856" s="69"/>
      <c r="Q2856" s="69"/>
      <c r="R2856" s="69"/>
      <c r="S2856" s="69"/>
      <c r="T2856" s="69"/>
      <c r="U2856" s="69"/>
      <c r="V2856" s="69"/>
      <c r="W2856" s="69"/>
      <c r="X2856" s="69"/>
      <c r="Y2856" s="69"/>
      <c r="Z2856" s="69"/>
      <c r="AA2856" s="69"/>
      <c r="AB2856" s="69"/>
      <c r="AC2856" s="69"/>
      <c r="AD2856" s="69"/>
      <c r="AE2856" s="69"/>
      <c r="AF2856" s="69"/>
      <c r="AG2856" s="69"/>
      <c r="AH2856" s="69"/>
      <c r="AI2856" s="69"/>
      <c r="AJ2856" s="69"/>
      <c r="AK2856" s="69"/>
      <c r="AL2856" s="69"/>
      <c r="AM2856" s="69"/>
      <c r="AN2856" s="69"/>
      <c r="AO2856" s="69"/>
      <c r="AP2856" s="69"/>
      <c r="AQ2856" s="69"/>
      <c r="AR2856" s="69"/>
      <c r="AS2856" s="69"/>
      <c r="AT2856" s="69"/>
      <c r="AU2856" s="69"/>
      <c r="AV2856" s="69"/>
      <c r="AW2856" s="69"/>
      <c r="AX2856" s="69"/>
      <c r="AY2856" s="69"/>
      <c r="AZ2856" s="69"/>
      <c r="BA2856" s="69"/>
      <c r="BB2856" s="69"/>
      <c r="BC2856" s="69"/>
      <c r="BD2856" s="69"/>
      <c r="BE2856" s="69"/>
      <c r="BF2856" s="69"/>
      <c r="BG2856" s="69"/>
      <c r="BH2856" s="69"/>
      <c r="BI2856" s="69"/>
      <c r="BJ2856" s="69"/>
      <c r="BK2856" s="69"/>
      <c r="BL2856" s="69"/>
      <c r="BM2856" s="69"/>
      <c r="BN2856" s="69"/>
      <c r="BO2856" s="69"/>
      <c r="BP2856" s="69"/>
      <c r="BQ2856" s="69"/>
      <c r="BR2856" s="69"/>
      <c r="BS2856" s="69"/>
      <c r="BT2856" s="69"/>
    </row>
    <row r="2857" spans="16:72" ht="12.75">
      <c r="P2857" s="69"/>
      <c r="Q2857" s="69"/>
      <c r="R2857" s="69"/>
      <c r="S2857" s="69"/>
      <c r="T2857" s="69"/>
      <c r="U2857" s="69"/>
      <c r="V2857" s="69"/>
      <c r="W2857" s="69"/>
      <c r="X2857" s="69"/>
      <c r="Y2857" s="69"/>
      <c r="Z2857" s="69"/>
      <c r="AA2857" s="69"/>
      <c r="AB2857" s="69"/>
      <c r="AC2857" s="69"/>
      <c r="AD2857" s="69"/>
      <c r="AE2857" s="69"/>
      <c r="AF2857" s="69"/>
      <c r="AG2857" s="69"/>
      <c r="AH2857" s="69"/>
      <c r="AI2857" s="69"/>
      <c r="AJ2857" s="69"/>
      <c r="AK2857" s="69"/>
      <c r="AL2857" s="69"/>
      <c r="AM2857" s="69"/>
      <c r="AN2857" s="69"/>
      <c r="AO2857" s="69"/>
      <c r="AP2857" s="69"/>
      <c r="AQ2857" s="69"/>
      <c r="AR2857" s="69"/>
      <c r="AS2857" s="69"/>
      <c r="AT2857" s="69"/>
      <c r="AU2857" s="69"/>
      <c r="AV2857" s="69"/>
      <c r="AW2857" s="69"/>
      <c r="AX2857" s="69"/>
      <c r="AY2857" s="69"/>
      <c r="AZ2857" s="69"/>
      <c r="BA2857" s="69"/>
      <c r="BB2857" s="69"/>
      <c r="BC2857" s="69"/>
      <c r="BD2857" s="69"/>
      <c r="BE2857" s="69"/>
      <c r="BF2857" s="69"/>
      <c r="BG2857" s="69"/>
      <c r="BH2857" s="69"/>
      <c r="BI2857" s="69"/>
      <c r="BJ2857" s="69"/>
      <c r="BK2857" s="69"/>
      <c r="BL2857" s="69"/>
      <c r="BM2857" s="69"/>
      <c r="BN2857" s="69"/>
      <c r="BO2857" s="69"/>
      <c r="BP2857" s="69"/>
      <c r="BQ2857" s="69"/>
      <c r="BR2857" s="69"/>
      <c r="BS2857" s="69"/>
      <c r="BT2857" s="69"/>
    </row>
    <row r="2858" spans="16:72" ht="12.75">
      <c r="P2858" s="69"/>
      <c r="Q2858" s="69"/>
      <c r="R2858" s="69"/>
      <c r="S2858" s="69"/>
      <c r="T2858" s="69"/>
      <c r="U2858" s="69"/>
      <c r="V2858" s="69"/>
      <c r="W2858" s="69"/>
      <c r="X2858" s="69"/>
      <c r="Y2858" s="69"/>
      <c r="Z2858" s="69"/>
      <c r="AA2858" s="69"/>
      <c r="AB2858" s="69"/>
      <c r="AC2858" s="69"/>
      <c r="AD2858" s="69"/>
      <c r="AE2858" s="69"/>
      <c r="AF2858" s="69"/>
      <c r="AG2858" s="69"/>
      <c r="AH2858" s="69"/>
      <c r="AI2858" s="69"/>
      <c r="AJ2858" s="69"/>
      <c r="AK2858" s="69"/>
      <c r="AL2858" s="69"/>
      <c r="AM2858" s="69"/>
      <c r="AN2858" s="69"/>
      <c r="AO2858" s="69"/>
      <c r="AP2858" s="69"/>
      <c r="AQ2858" s="69"/>
      <c r="AR2858" s="69"/>
      <c r="AS2858" s="69"/>
      <c r="AT2858" s="69"/>
      <c r="AU2858" s="69"/>
      <c r="AV2858" s="69"/>
      <c r="AW2858" s="69"/>
      <c r="AX2858" s="69"/>
      <c r="AY2858" s="69"/>
      <c r="AZ2858" s="69"/>
      <c r="BA2858" s="69"/>
      <c r="BB2858" s="69"/>
      <c r="BC2858" s="69"/>
      <c r="BD2858" s="69"/>
      <c r="BE2858" s="69"/>
      <c r="BF2858" s="69"/>
      <c r="BG2858" s="69"/>
      <c r="BH2858" s="69"/>
      <c r="BI2858" s="69"/>
      <c r="BJ2858" s="69"/>
      <c r="BK2858" s="69"/>
      <c r="BL2858" s="69"/>
      <c r="BM2858" s="69"/>
      <c r="BN2858" s="69"/>
      <c r="BO2858" s="69"/>
      <c r="BP2858" s="69"/>
      <c r="BQ2858" s="69"/>
      <c r="BR2858" s="69"/>
      <c r="BS2858" s="69"/>
      <c r="BT2858" s="69"/>
    </row>
    <row r="2859" spans="16:72" ht="12.75">
      <c r="P2859" s="69"/>
      <c r="Q2859" s="69"/>
      <c r="R2859" s="69"/>
      <c r="S2859" s="69"/>
      <c r="T2859" s="69"/>
      <c r="U2859" s="69"/>
      <c r="V2859" s="69"/>
      <c r="W2859" s="69"/>
      <c r="X2859" s="69"/>
      <c r="Y2859" s="69"/>
      <c r="Z2859" s="69"/>
      <c r="AA2859" s="69"/>
      <c r="AB2859" s="69"/>
      <c r="AC2859" s="69"/>
      <c r="AD2859" s="69"/>
      <c r="AE2859" s="69"/>
      <c r="AF2859" s="69"/>
      <c r="AG2859" s="69"/>
      <c r="AH2859" s="69"/>
      <c r="AI2859" s="69"/>
      <c r="AJ2859" s="69"/>
      <c r="AK2859" s="69"/>
      <c r="AL2859" s="69"/>
      <c r="AM2859" s="69"/>
      <c r="AN2859" s="69"/>
      <c r="AO2859" s="69"/>
      <c r="AP2859" s="69"/>
      <c r="AQ2859" s="69"/>
      <c r="AR2859" s="69"/>
      <c r="AS2859" s="69"/>
      <c r="AT2859" s="69"/>
      <c r="AU2859" s="69"/>
      <c r="AV2859" s="69"/>
      <c r="AW2859" s="69"/>
      <c r="AX2859" s="69"/>
      <c r="AY2859" s="69"/>
      <c r="AZ2859" s="69"/>
      <c r="BA2859" s="69"/>
      <c r="BB2859" s="69"/>
      <c r="BC2859" s="69"/>
      <c r="BD2859" s="69"/>
      <c r="BE2859" s="69"/>
      <c r="BF2859" s="69"/>
      <c r="BG2859" s="69"/>
      <c r="BH2859" s="69"/>
      <c r="BI2859" s="69"/>
      <c r="BJ2859" s="69"/>
      <c r="BK2859" s="69"/>
      <c r="BL2859" s="69"/>
      <c r="BM2859" s="69"/>
      <c r="BN2859" s="69"/>
      <c r="BO2859" s="69"/>
      <c r="BP2859" s="69"/>
      <c r="BQ2859" s="69"/>
      <c r="BR2859" s="69"/>
      <c r="BS2859" s="69"/>
      <c r="BT2859" s="69"/>
    </row>
    <row r="2860" spans="16:72" ht="12.75">
      <c r="P2860" s="69"/>
      <c r="Q2860" s="69"/>
      <c r="R2860" s="69"/>
      <c r="S2860" s="69"/>
      <c r="T2860" s="69"/>
      <c r="U2860" s="69"/>
      <c r="V2860" s="69"/>
      <c r="W2860" s="69"/>
      <c r="X2860" s="69"/>
      <c r="Y2860" s="69"/>
      <c r="Z2860" s="69"/>
      <c r="AA2860" s="69"/>
      <c r="AB2860" s="69"/>
      <c r="AC2860" s="69"/>
      <c r="AD2860" s="69"/>
      <c r="AE2860" s="69"/>
      <c r="AF2860" s="69"/>
      <c r="AG2860" s="69"/>
      <c r="AH2860" s="69"/>
      <c r="AI2860" s="69"/>
      <c r="AJ2860" s="69"/>
      <c r="AK2860" s="69"/>
      <c r="AL2860" s="69"/>
      <c r="AM2860" s="69"/>
      <c r="AN2860" s="69"/>
      <c r="AO2860" s="69"/>
      <c r="AP2860" s="69"/>
      <c r="AQ2860" s="69"/>
      <c r="AR2860" s="69"/>
      <c r="AS2860" s="69"/>
      <c r="AT2860" s="69"/>
      <c r="AU2860" s="69"/>
      <c r="AV2860" s="69"/>
      <c r="AW2860" s="69"/>
      <c r="AX2860" s="69"/>
      <c r="AY2860" s="69"/>
      <c r="AZ2860" s="69"/>
      <c r="BA2860" s="69"/>
      <c r="BB2860" s="69"/>
      <c r="BC2860" s="69"/>
      <c r="BD2860" s="69"/>
      <c r="BE2860" s="69"/>
      <c r="BF2860" s="69"/>
      <c r="BG2860" s="69"/>
      <c r="BH2860" s="69"/>
      <c r="BI2860" s="69"/>
      <c r="BJ2860" s="69"/>
      <c r="BK2860" s="69"/>
      <c r="BL2860" s="69"/>
      <c r="BM2860" s="69"/>
      <c r="BN2860" s="69"/>
      <c r="BO2860" s="69"/>
      <c r="BP2860" s="69"/>
      <c r="BQ2860" s="69"/>
      <c r="BR2860" s="69"/>
      <c r="BS2860" s="69"/>
      <c r="BT2860" s="69"/>
    </row>
    <row r="2861" spans="16:72" ht="12.75">
      <c r="P2861" s="69"/>
      <c r="Q2861" s="69"/>
      <c r="R2861" s="69"/>
      <c r="S2861" s="69"/>
      <c r="T2861" s="69"/>
      <c r="U2861" s="69"/>
      <c r="V2861" s="69"/>
      <c r="W2861" s="69"/>
      <c r="X2861" s="69"/>
      <c r="Y2861" s="69"/>
      <c r="Z2861" s="69"/>
      <c r="AA2861" s="69"/>
      <c r="AB2861" s="69"/>
      <c r="AC2861" s="69"/>
      <c r="AD2861" s="69"/>
      <c r="AE2861" s="69"/>
      <c r="AF2861" s="69"/>
      <c r="AG2861" s="69"/>
      <c r="AH2861" s="69"/>
      <c r="AI2861" s="69"/>
      <c r="AJ2861" s="69"/>
      <c r="AK2861" s="69"/>
      <c r="AL2861" s="69"/>
      <c r="AM2861" s="69"/>
      <c r="AN2861" s="69"/>
      <c r="AO2861" s="69"/>
      <c r="AP2861" s="69"/>
      <c r="AQ2861" s="69"/>
      <c r="AR2861" s="69"/>
      <c r="AS2861" s="69"/>
      <c r="AT2861" s="69"/>
      <c r="AU2861" s="69"/>
      <c r="AV2861" s="69"/>
      <c r="AW2861" s="69"/>
      <c r="AX2861" s="69"/>
      <c r="AY2861" s="69"/>
      <c r="AZ2861" s="69"/>
      <c r="BA2861" s="69"/>
      <c r="BB2861" s="69"/>
      <c r="BC2861" s="69"/>
      <c r="BD2861" s="69"/>
      <c r="BE2861" s="69"/>
      <c r="BF2861" s="69"/>
      <c r="BG2861" s="69"/>
      <c r="BH2861" s="69"/>
      <c r="BI2861" s="69"/>
      <c r="BJ2861" s="69"/>
      <c r="BK2861" s="69"/>
      <c r="BL2861" s="69"/>
      <c r="BM2861" s="69"/>
      <c r="BN2861" s="69"/>
      <c r="BO2861" s="69"/>
      <c r="BP2861" s="69"/>
      <c r="BQ2861" s="69"/>
      <c r="BR2861" s="69"/>
      <c r="BS2861" s="69"/>
      <c r="BT2861" s="69"/>
    </row>
    <row r="2862" spans="16:72" ht="12.75">
      <c r="P2862" s="69"/>
      <c r="Q2862" s="69"/>
      <c r="R2862" s="69"/>
      <c r="S2862" s="69"/>
      <c r="T2862" s="69"/>
      <c r="U2862" s="69"/>
      <c r="V2862" s="69"/>
      <c r="W2862" s="69"/>
      <c r="X2862" s="69"/>
      <c r="Y2862" s="69"/>
      <c r="Z2862" s="69"/>
      <c r="AA2862" s="69"/>
      <c r="AB2862" s="69"/>
      <c r="AC2862" s="69"/>
      <c r="AD2862" s="69"/>
      <c r="AE2862" s="69"/>
      <c r="AF2862" s="69"/>
      <c r="AG2862" s="69"/>
      <c r="AH2862" s="69"/>
      <c r="AI2862" s="69"/>
      <c r="AJ2862" s="69"/>
      <c r="AK2862" s="69"/>
      <c r="AL2862" s="69"/>
      <c r="AM2862" s="69"/>
      <c r="AN2862" s="69"/>
      <c r="AO2862" s="69"/>
      <c r="AP2862" s="69"/>
      <c r="AQ2862" s="69"/>
      <c r="AR2862" s="69"/>
      <c r="AS2862" s="69"/>
      <c r="AT2862" s="69"/>
      <c r="AU2862" s="69"/>
      <c r="AV2862" s="69"/>
      <c r="AW2862" s="69"/>
      <c r="AX2862" s="69"/>
      <c r="AY2862" s="69"/>
      <c r="AZ2862" s="69"/>
      <c r="BA2862" s="69"/>
      <c r="BB2862" s="69"/>
      <c r="BC2862" s="69"/>
      <c r="BD2862" s="69"/>
      <c r="BE2862" s="69"/>
      <c r="BF2862" s="69"/>
      <c r="BG2862" s="69"/>
      <c r="BH2862" s="69"/>
      <c r="BI2862" s="69"/>
      <c r="BJ2862" s="69"/>
      <c r="BK2862" s="69"/>
      <c r="BL2862" s="69"/>
      <c r="BM2862" s="69"/>
      <c r="BN2862" s="69"/>
      <c r="BO2862" s="69"/>
      <c r="BP2862" s="69"/>
      <c r="BQ2862" s="69"/>
      <c r="BR2862" s="69"/>
      <c r="BS2862" s="69"/>
      <c r="BT2862" s="69"/>
    </row>
    <row r="2863" spans="16:72" ht="12.75">
      <c r="P2863" s="69"/>
      <c r="Q2863" s="69"/>
      <c r="R2863" s="69"/>
      <c r="S2863" s="69"/>
      <c r="T2863" s="69"/>
      <c r="U2863" s="69"/>
      <c r="V2863" s="69"/>
      <c r="W2863" s="69"/>
      <c r="X2863" s="69"/>
      <c r="Y2863" s="69"/>
      <c r="Z2863" s="69"/>
      <c r="AA2863" s="69"/>
      <c r="AB2863" s="69"/>
      <c r="AC2863" s="69"/>
      <c r="AD2863" s="69"/>
      <c r="AE2863" s="69"/>
      <c r="AF2863" s="69"/>
      <c r="AG2863" s="69"/>
      <c r="AH2863" s="69"/>
      <c r="AI2863" s="69"/>
      <c r="AJ2863" s="69"/>
      <c r="AK2863" s="69"/>
      <c r="AL2863" s="69"/>
      <c r="AM2863" s="69"/>
      <c r="AN2863" s="69"/>
      <c r="AO2863" s="69"/>
      <c r="AP2863" s="69"/>
      <c r="AQ2863" s="69"/>
      <c r="AR2863" s="69"/>
      <c r="AS2863" s="69"/>
      <c r="AT2863" s="69"/>
      <c r="AU2863" s="69"/>
      <c r="AV2863" s="69"/>
      <c r="AW2863" s="69"/>
      <c r="AX2863" s="69"/>
      <c r="AY2863" s="69"/>
      <c r="AZ2863" s="69"/>
      <c r="BA2863" s="69"/>
      <c r="BB2863" s="69"/>
      <c r="BC2863" s="69"/>
      <c r="BD2863" s="69"/>
      <c r="BE2863" s="69"/>
      <c r="BF2863" s="69"/>
      <c r="BG2863" s="69"/>
      <c r="BH2863" s="69"/>
      <c r="BI2863" s="69"/>
      <c r="BJ2863" s="69"/>
      <c r="BK2863" s="69"/>
      <c r="BL2863" s="69"/>
      <c r="BM2863" s="69"/>
      <c r="BN2863" s="69"/>
      <c r="BO2863" s="69"/>
      <c r="BP2863" s="69"/>
      <c r="BQ2863" s="69"/>
      <c r="BR2863" s="69"/>
      <c r="BS2863" s="69"/>
      <c r="BT2863" s="69"/>
    </row>
    <row r="2864" spans="16:72" ht="12.75">
      <c r="P2864" s="69"/>
      <c r="Q2864" s="69"/>
      <c r="R2864" s="69"/>
      <c r="S2864" s="69"/>
      <c r="T2864" s="69"/>
      <c r="U2864" s="69"/>
      <c r="V2864" s="69"/>
      <c r="W2864" s="69"/>
      <c r="X2864" s="69"/>
      <c r="Y2864" s="69"/>
      <c r="Z2864" s="69"/>
      <c r="AA2864" s="69"/>
      <c r="AB2864" s="69"/>
      <c r="AC2864" s="69"/>
      <c r="AD2864" s="69"/>
      <c r="AE2864" s="69"/>
      <c r="AF2864" s="69"/>
      <c r="AG2864" s="69"/>
      <c r="AH2864" s="69"/>
      <c r="AI2864" s="69"/>
      <c r="AJ2864" s="69"/>
      <c r="AK2864" s="69"/>
      <c r="AL2864" s="69"/>
      <c r="AM2864" s="69"/>
      <c r="AN2864" s="69"/>
      <c r="AO2864" s="69"/>
      <c r="AP2864" s="69"/>
      <c r="AQ2864" s="69"/>
      <c r="AR2864" s="69"/>
      <c r="AS2864" s="69"/>
      <c r="AT2864" s="69"/>
      <c r="AU2864" s="69"/>
      <c r="AV2864" s="69"/>
      <c r="AW2864" s="69"/>
      <c r="AX2864" s="69"/>
      <c r="AY2864" s="69"/>
      <c r="AZ2864" s="69"/>
      <c r="BA2864" s="69"/>
      <c r="BB2864" s="69"/>
      <c r="BC2864" s="69"/>
      <c r="BD2864" s="69"/>
      <c r="BE2864" s="69"/>
      <c r="BF2864" s="69"/>
      <c r="BG2864" s="69"/>
      <c r="BH2864" s="69"/>
      <c r="BI2864" s="69"/>
      <c r="BJ2864" s="69"/>
      <c r="BK2864" s="69"/>
      <c r="BL2864" s="69"/>
      <c r="BM2864" s="69"/>
      <c r="BN2864" s="69"/>
      <c r="BO2864" s="69"/>
      <c r="BP2864" s="69"/>
      <c r="BQ2864" s="69"/>
      <c r="BR2864" s="69"/>
      <c r="BS2864" s="69"/>
      <c r="BT2864" s="69"/>
    </row>
    <row r="2865" spans="16:72" ht="12.75">
      <c r="P2865" s="69"/>
      <c r="Q2865" s="69"/>
      <c r="R2865" s="69"/>
      <c r="S2865" s="69"/>
      <c r="T2865" s="69"/>
      <c r="U2865" s="69"/>
      <c r="V2865" s="69"/>
      <c r="W2865" s="69"/>
      <c r="X2865" s="69"/>
      <c r="Y2865" s="69"/>
      <c r="Z2865" s="69"/>
      <c r="AA2865" s="69"/>
      <c r="AB2865" s="69"/>
      <c r="AC2865" s="69"/>
      <c r="AD2865" s="69"/>
      <c r="AE2865" s="69"/>
      <c r="AF2865" s="69"/>
      <c r="AG2865" s="69"/>
      <c r="AH2865" s="69"/>
      <c r="AI2865" s="69"/>
      <c r="AJ2865" s="69"/>
      <c r="AK2865" s="69"/>
      <c r="AL2865" s="69"/>
      <c r="AM2865" s="69"/>
      <c r="AN2865" s="69"/>
      <c r="AO2865" s="69"/>
      <c r="AP2865" s="69"/>
      <c r="AQ2865" s="69"/>
      <c r="AR2865" s="69"/>
      <c r="AS2865" s="69"/>
      <c r="AT2865" s="69"/>
      <c r="AU2865" s="69"/>
      <c r="AV2865" s="69"/>
      <c r="AW2865" s="69"/>
      <c r="AX2865" s="69"/>
      <c r="AY2865" s="69"/>
      <c r="AZ2865" s="69"/>
      <c r="BA2865" s="69"/>
      <c r="BB2865" s="69"/>
      <c r="BC2865" s="69"/>
      <c r="BD2865" s="69"/>
      <c r="BE2865" s="69"/>
      <c r="BF2865" s="69"/>
      <c r="BG2865" s="69"/>
      <c r="BH2865" s="69"/>
      <c r="BI2865" s="69"/>
      <c r="BJ2865" s="69"/>
      <c r="BK2865" s="69"/>
      <c r="BL2865" s="69"/>
      <c r="BM2865" s="69"/>
      <c r="BN2865" s="69"/>
      <c r="BO2865" s="69"/>
      <c r="BP2865" s="69"/>
      <c r="BQ2865" s="69"/>
      <c r="BR2865" s="69"/>
      <c r="BS2865" s="69"/>
      <c r="BT2865" s="69"/>
    </row>
    <row r="2866" spans="16:72" ht="12.75">
      <c r="P2866" s="69"/>
      <c r="Q2866" s="69"/>
      <c r="R2866" s="69"/>
      <c r="S2866" s="69"/>
      <c r="T2866" s="69"/>
      <c r="U2866" s="69"/>
      <c r="V2866" s="69"/>
      <c r="W2866" s="69"/>
      <c r="X2866" s="69"/>
      <c r="Y2866" s="69"/>
      <c r="Z2866" s="69"/>
      <c r="AA2866" s="69"/>
      <c r="AB2866" s="69"/>
      <c r="AC2866" s="69"/>
      <c r="AD2866" s="69"/>
      <c r="AE2866" s="69"/>
      <c r="AF2866" s="69"/>
      <c r="AG2866" s="69"/>
      <c r="AH2866" s="69"/>
      <c r="AI2866" s="69"/>
      <c r="AJ2866" s="69"/>
      <c r="AK2866" s="69"/>
      <c r="AL2866" s="69"/>
      <c r="AM2866" s="69"/>
      <c r="AN2866" s="69"/>
      <c r="AO2866" s="69"/>
      <c r="AP2866" s="69"/>
      <c r="AQ2866" s="69"/>
      <c r="AR2866" s="69"/>
      <c r="AS2866" s="69"/>
      <c r="AT2866" s="69"/>
      <c r="AU2866" s="69"/>
      <c r="AV2866" s="69"/>
      <c r="AW2866" s="69"/>
      <c r="AX2866" s="69"/>
      <c r="AY2866" s="69"/>
      <c r="AZ2866" s="69"/>
      <c r="BA2866" s="69"/>
      <c r="BB2866" s="69"/>
      <c r="BC2866" s="69"/>
      <c r="BD2866" s="69"/>
      <c r="BE2866" s="69"/>
      <c r="BF2866" s="69"/>
      <c r="BG2866" s="69"/>
      <c r="BH2866" s="69"/>
      <c r="BI2866" s="69"/>
      <c r="BJ2866" s="69"/>
      <c r="BK2866" s="69"/>
      <c r="BL2866" s="69"/>
      <c r="BM2866" s="69"/>
      <c r="BN2866" s="69"/>
      <c r="BO2866" s="69"/>
      <c r="BP2866" s="69"/>
      <c r="BQ2866" s="69"/>
      <c r="BR2866" s="69"/>
      <c r="BS2866" s="69"/>
      <c r="BT2866" s="69"/>
    </row>
    <row r="2867" spans="16:72" ht="12.75">
      <c r="P2867" s="69"/>
      <c r="Q2867" s="69"/>
      <c r="R2867" s="69"/>
      <c r="S2867" s="69"/>
      <c r="T2867" s="69"/>
      <c r="U2867" s="69"/>
      <c r="V2867" s="69"/>
      <c r="W2867" s="69"/>
      <c r="X2867" s="69"/>
      <c r="Y2867" s="69"/>
      <c r="Z2867" s="69"/>
      <c r="AA2867" s="69"/>
      <c r="AB2867" s="69"/>
      <c r="AC2867" s="69"/>
      <c r="AD2867" s="69"/>
      <c r="AE2867" s="69"/>
      <c r="AF2867" s="69"/>
      <c r="AG2867" s="69"/>
      <c r="AH2867" s="69"/>
      <c r="AI2867" s="69"/>
      <c r="AJ2867" s="69"/>
      <c r="AK2867" s="69"/>
      <c r="AL2867" s="69"/>
      <c r="AM2867" s="69"/>
      <c r="AN2867" s="69"/>
      <c r="AO2867" s="69"/>
      <c r="AP2867" s="69"/>
      <c r="AQ2867" s="69"/>
      <c r="AR2867" s="69"/>
      <c r="AS2867" s="69"/>
      <c r="AT2867" s="69"/>
      <c r="AU2867" s="69"/>
      <c r="AV2867" s="69"/>
      <c r="AW2867" s="69"/>
      <c r="AX2867" s="69"/>
      <c r="AY2867" s="69"/>
      <c r="AZ2867" s="69"/>
      <c r="BA2867" s="69"/>
      <c r="BB2867" s="69"/>
      <c r="BC2867" s="69"/>
      <c r="BD2867" s="69"/>
      <c r="BE2867" s="69"/>
      <c r="BF2867" s="69"/>
      <c r="BG2867" s="69"/>
      <c r="BH2867" s="69"/>
      <c r="BI2867" s="69"/>
      <c r="BJ2867" s="69"/>
      <c r="BK2867" s="69"/>
      <c r="BL2867" s="69"/>
      <c r="BM2867" s="69"/>
      <c r="BN2867" s="69"/>
      <c r="BO2867" s="69"/>
      <c r="BP2867" s="69"/>
      <c r="BQ2867" s="69"/>
      <c r="BR2867" s="69"/>
      <c r="BS2867" s="69"/>
      <c r="BT2867" s="69"/>
    </row>
    <row r="2868" spans="16:72" ht="12.75">
      <c r="P2868" s="69"/>
      <c r="Q2868" s="69"/>
      <c r="R2868" s="69"/>
      <c r="S2868" s="69"/>
      <c r="T2868" s="69"/>
      <c r="U2868" s="69"/>
      <c r="V2868" s="69"/>
      <c r="W2868" s="69"/>
      <c r="X2868" s="69"/>
      <c r="Y2868" s="69"/>
      <c r="Z2868" s="69"/>
      <c r="AA2868" s="69"/>
      <c r="AB2868" s="69"/>
      <c r="AC2868" s="69"/>
      <c r="AD2868" s="69"/>
      <c r="AE2868" s="69"/>
      <c r="AF2868" s="69"/>
      <c r="AG2868" s="69"/>
      <c r="AH2868" s="69"/>
      <c r="AI2868" s="69"/>
      <c r="AJ2868" s="69"/>
      <c r="AK2868" s="69"/>
      <c r="AL2868" s="69"/>
      <c r="AM2868" s="69"/>
      <c r="AN2868" s="69"/>
      <c r="AO2868" s="69"/>
      <c r="AP2868" s="69"/>
      <c r="AQ2868" s="69"/>
      <c r="AR2868" s="69"/>
      <c r="AS2868" s="69"/>
      <c r="AT2868" s="69"/>
      <c r="AU2868" s="69"/>
      <c r="AV2868" s="69"/>
      <c r="AW2868" s="69"/>
      <c r="AX2868" s="69"/>
      <c r="AY2868" s="69"/>
      <c r="AZ2868" s="69"/>
      <c r="BA2868" s="69"/>
      <c r="BB2868" s="69"/>
      <c r="BC2868" s="69"/>
      <c r="BD2868" s="69"/>
      <c r="BE2868" s="69"/>
      <c r="BF2868" s="69"/>
      <c r="BG2868" s="69"/>
      <c r="BH2868" s="69"/>
      <c r="BI2868" s="69"/>
      <c r="BJ2868" s="69"/>
      <c r="BK2868" s="69"/>
      <c r="BL2868" s="69"/>
      <c r="BM2868" s="69"/>
      <c r="BN2868" s="69"/>
      <c r="BO2868" s="69"/>
      <c r="BP2868" s="69"/>
      <c r="BQ2868" s="69"/>
      <c r="BR2868" s="69"/>
      <c r="BS2868" s="69"/>
      <c r="BT2868" s="69"/>
    </row>
    <row r="2869" spans="16:72" ht="12.75">
      <c r="P2869" s="69"/>
      <c r="Q2869" s="69"/>
      <c r="R2869" s="69"/>
      <c r="S2869" s="69"/>
      <c r="T2869" s="69"/>
      <c r="U2869" s="69"/>
      <c r="V2869" s="69"/>
      <c r="W2869" s="69"/>
      <c r="X2869" s="69"/>
      <c r="Y2869" s="69"/>
      <c r="Z2869" s="69"/>
      <c r="AA2869" s="69"/>
      <c r="AB2869" s="69"/>
      <c r="AC2869" s="69"/>
      <c r="AD2869" s="69"/>
      <c r="AE2869" s="69"/>
      <c r="AF2869" s="69"/>
      <c r="AG2869" s="69"/>
      <c r="AH2869" s="69"/>
      <c r="AI2869" s="69"/>
      <c r="AJ2869" s="69"/>
      <c r="AK2869" s="69"/>
      <c r="AL2869" s="69"/>
      <c r="AM2869" s="69"/>
      <c r="AN2869" s="69"/>
      <c r="AO2869" s="69"/>
      <c r="AP2869" s="69"/>
      <c r="AQ2869" s="69"/>
      <c r="AR2869" s="69"/>
      <c r="AS2869" s="69"/>
      <c r="AT2869" s="69"/>
      <c r="AU2869" s="69"/>
      <c r="AV2869" s="69"/>
      <c r="AW2869" s="69"/>
      <c r="AX2869" s="69"/>
      <c r="AY2869" s="69"/>
      <c r="AZ2869" s="69"/>
      <c r="BA2869" s="69"/>
      <c r="BB2869" s="69"/>
      <c r="BC2869" s="69"/>
      <c r="BD2869" s="69"/>
      <c r="BE2869" s="69"/>
      <c r="BF2869" s="69"/>
      <c r="BG2869" s="69"/>
      <c r="BH2869" s="69"/>
      <c r="BI2869" s="69"/>
      <c r="BJ2869" s="69"/>
      <c r="BK2869" s="69"/>
      <c r="BL2869" s="69"/>
      <c r="BM2869" s="69"/>
      <c r="BN2869" s="69"/>
      <c r="BO2869" s="69"/>
      <c r="BP2869" s="69"/>
      <c r="BQ2869" s="69"/>
      <c r="BR2869" s="69"/>
      <c r="BS2869" s="69"/>
      <c r="BT2869" s="69"/>
    </row>
    <row r="2870" spans="16:72" ht="12.75">
      <c r="P2870" s="69"/>
      <c r="Q2870" s="69"/>
      <c r="R2870" s="69"/>
      <c r="S2870" s="69"/>
      <c r="T2870" s="69"/>
      <c r="U2870" s="69"/>
      <c r="V2870" s="69"/>
      <c r="W2870" s="69"/>
      <c r="X2870" s="69"/>
      <c r="Y2870" s="69"/>
      <c r="Z2870" s="69"/>
      <c r="AA2870" s="69"/>
      <c r="AB2870" s="69"/>
      <c r="AC2870" s="69"/>
      <c r="AD2870" s="69"/>
      <c r="AE2870" s="69"/>
      <c r="AF2870" s="69"/>
      <c r="AG2870" s="69"/>
      <c r="AH2870" s="69"/>
      <c r="AI2870" s="69"/>
      <c r="AJ2870" s="69"/>
      <c r="AK2870" s="69"/>
      <c r="AL2870" s="69"/>
      <c r="AM2870" s="69"/>
      <c r="AN2870" s="69"/>
      <c r="AO2870" s="69"/>
      <c r="AP2870" s="69"/>
      <c r="AQ2870" s="69"/>
      <c r="AR2870" s="69"/>
      <c r="AS2870" s="69"/>
      <c r="AT2870" s="69"/>
      <c r="AU2870" s="69"/>
      <c r="AV2870" s="69"/>
      <c r="AW2870" s="69"/>
      <c r="AX2870" s="69"/>
      <c r="AY2870" s="69"/>
      <c r="AZ2870" s="69"/>
      <c r="BA2870" s="69"/>
      <c r="BB2870" s="69"/>
      <c r="BC2870" s="69"/>
      <c r="BD2870" s="69"/>
      <c r="BE2870" s="69"/>
      <c r="BF2870" s="69"/>
      <c r="BG2870" s="69"/>
      <c r="BH2870" s="69"/>
      <c r="BI2870" s="69"/>
      <c r="BJ2870" s="69"/>
      <c r="BK2870" s="69"/>
      <c r="BL2870" s="69"/>
      <c r="BM2870" s="69"/>
      <c r="BN2870" s="69"/>
      <c r="BO2870" s="69"/>
      <c r="BP2870" s="69"/>
      <c r="BQ2870" s="69"/>
      <c r="BR2870" s="69"/>
      <c r="BS2870" s="69"/>
      <c r="BT2870" s="69"/>
    </row>
    <row r="2871" spans="16:72" ht="12.75">
      <c r="P2871" s="69"/>
      <c r="Q2871" s="69"/>
      <c r="R2871" s="69"/>
      <c r="S2871" s="69"/>
      <c r="T2871" s="69"/>
      <c r="U2871" s="69"/>
      <c r="V2871" s="69"/>
      <c r="W2871" s="69"/>
      <c r="X2871" s="69"/>
      <c r="Y2871" s="69"/>
      <c r="Z2871" s="69"/>
      <c r="AA2871" s="69"/>
      <c r="AB2871" s="69"/>
      <c r="AC2871" s="69"/>
      <c r="AD2871" s="69"/>
      <c r="AE2871" s="69"/>
      <c r="AF2871" s="69"/>
      <c r="AG2871" s="69"/>
      <c r="AH2871" s="69"/>
      <c r="AI2871" s="69"/>
      <c r="AJ2871" s="69"/>
      <c r="AK2871" s="69"/>
      <c r="AL2871" s="69"/>
      <c r="AM2871" s="69"/>
      <c r="AN2871" s="69"/>
      <c r="AO2871" s="69"/>
      <c r="AP2871" s="69"/>
      <c r="AQ2871" s="69"/>
      <c r="AR2871" s="69"/>
      <c r="AS2871" s="69"/>
      <c r="AT2871" s="69"/>
      <c r="AU2871" s="69"/>
      <c r="AV2871" s="69"/>
      <c r="AW2871" s="69"/>
      <c r="AX2871" s="69"/>
      <c r="AY2871" s="69"/>
      <c r="AZ2871" s="69"/>
      <c r="BA2871" s="69"/>
      <c r="BB2871" s="69"/>
      <c r="BC2871" s="69"/>
      <c r="BD2871" s="69"/>
      <c r="BE2871" s="69"/>
      <c r="BF2871" s="69"/>
      <c r="BG2871" s="69"/>
      <c r="BH2871" s="69"/>
      <c r="BI2871" s="69"/>
      <c r="BJ2871" s="69"/>
      <c r="BK2871" s="69"/>
      <c r="BL2871" s="69"/>
      <c r="BM2871" s="69"/>
      <c r="BN2871" s="69"/>
      <c r="BO2871" s="69"/>
      <c r="BP2871" s="69"/>
      <c r="BQ2871" s="69"/>
      <c r="BR2871" s="69"/>
      <c r="BS2871" s="69"/>
      <c r="BT2871" s="69"/>
    </row>
    <row r="2872" spans="16:72" ht="12.75">
      <c r="P2872" s="69"/>
      <c r="Q2872" s="69"/>
      <c r="R2872" s="69"/>
      <c r="S2872" s="69"/>
      <c r="T2872" s="69"/>
      <c r="U2872" s="69"/>
      <c r="V2872" s="69"/>
      <c r="W2872" s="69"/>
      <c r="X2872" s="69"/>
      <c r="Y2872" s="69"/>
      <c r="Z2872" s="69"/>
      <c r="AA2872" s="69"/>
      <c r="AB2872" s="69"/>
      <c r="AC2872" s="69"/>
      <c r="AD2872" s="69"/>
      <c r="AE2872" s="69"/>
      <c r="AF2872" s="69"/>
      <c r="AG2872" s="69"/>
      <c r="AH2872" s="69"/>
      <c r="AI2872" s="69"/>
      <c r="AJ2872" s="69"/>
      <c r="AK2872" s="69"/>
      <c r="AL2872" s="69"/>
      <c r="AM2872" s="69"/>
      <c r="AN2872" s="69"/>
      <c r="AO2872" s="69"/>
      <c r="AP2872" s="69"/>
      <c r="AQ2872" s="69"/>
      <c r="AR2872" s="69"/>
      <c r="AS2872" s="69"/>
      <c r="AT2872" s="69"/>
      <c r="AU2872" s="69"/>
      <c r="AV2872" s="69"/>
      <c r="AW2872" s="69"/>
      <c r="AX2872" s="69"/>
      <c r="AY2872" s="69"/>
      <c r="AZ2872" s="69"/>
      <c r="BA2872" s="69"/>
      <c r="BB2872" s="69"/>
      <c r="BC2872" s="69"/>
      <c r="BD2872" s="69"/>
      <c r="BE2872" s="69"/>
      <c r="BF2872" s="69"/>
      <c r="BG2872" s="69"/>
      <c r="BH2872" s="69"/>
      <c r="BI2872" s="69"/>
      <c r="BJ2872" s="69"/>
      <c r="BK2872" s="69"/>
      <c r="BL2872" s="69"/>
      <c r="BM2872" s="69"/>
      <c r="BN2872" s="69"/>
      <c r="BO2872" s="69"/>
      <c r="BP2872" s="69"/>
      <c r="BQ2872" s="69"/>
      <c r="BR2872" s="69"/>
      <c r="BS2872" s="69"/>
      <c r="BT2872" s="69"/>
    </row>
    <row r="2873" spans="16:72" ht="12.75">
      <c r="P2873" s="69"/>
      <c r="Q2873" s="69"/>
      <c r="R2873" s="69"/>
      <c r="S2873" s="69"/>
      <c r="T2873" s="69"/>
      <c r="U2873" s="69"/>
      <c r="V2873" s="69"/>
      <c r="W2873" s="69"/>
      <c r="X2873" s="69"/>
      <c r="Y2873" s="69"/>
      <c r="Z2873" s="69"/>
      <c r="AA2873" s="69"/>
      <c r="AB2873" s="69"/>
      <c r="AC2873" s="69"/>
      <c r="AD2873" s="69"/>
      <c r="AE2873" s="69"/>
      <c r="AF2873" s="69"/>
      <c r="AG2873" s="69"/>
      <c r="AH2873" s="69"/>
      <c r="AI2873" s="69"/>
      <c r="AJ2873" s="69"/>
      <c r="AK2873" s="69"/>
      <c r="AL2873" s="69"/>
      <c r="AM2873" s="69"/>
      <c r="AN2873" s="69"/>
      <c r="AO2873" s="69"/>
      <c r="AP2873" s="69"/>
      <c r="AQ2873" s="69"/>
      <c r="AR2873" s="69"/>
      <c r="AS2873" s="69"/>
      <c r="AT2873" s="69"/>
      <c r="AU2873" s="69"/>
      <c r="AV2873" s="69"/>
      <c r="AW2873" s="69"/>
      <c r="AX2873" s="69"/>
      <c r="AY2873" s="69"/>
      <c r="AZ2873" s="69"/>
      <c r="BA2873" s="69"/>
      <c r="BB2873" s="69"/>
      <c r="BC2873" s="69"/>
      <c r="BD2873" s="69"/>
      <c r="BE2873" s="69"/>
      <c r="BF2873" s="69"/>
      <c r="BG2873" s="69"/>
      <c r="BH2873" s="69"/>
      <c r="BI2873" s="69"/>
      <c r="BJ2873" s="69"/>
      <c r="BK2873" s="69"/>
      <c r="BL2873" s="69"/>
      <c r="BM2873" s="69"/>
      <c r="BN2873" s="69"/>
      <c r="BO2873" s="69"/>
      <c r="BP2873" s="69"/>
      <c r="BQ2873" s="69"/>
      <c r="BR2873" s="69"/>
      <c r="BS2873" s="69"/>
      <c r="BT2873" s="69"/>
    </row>
    <row r="2874" spans="16:72" ht="12.75">
      <c r="P2874" s="69"/>
      <c r="Q2874" s="69"/>
      <c r="R2874" s="69"/>
      <c r="S2874" s="69"/>
      <c r="T2874" s="69"/>
      <c r="U2874" s="69"/>
      <c r="V2874" s="69"/>
      <c r="W2874" s="69"/>
      <c r="X2874" s="69"/>
      <c r="Y2874" s="69"/>
      <c r="Z2874" s="69"/>
      <c r="AA2874" s="69"/>
      <c r="AB2874" s="69"/>
      <c r="AC2874" s="69"/>
      <c r="AD2874" s="69"/>
      <c r="AE2874" s="69"/>
      <c r="AF2874" s="69"/>
      <c r="AG2874" s="69"/>
      <c r="AH2874" s="69"/>
      <c r="AI2874" s="69"/>
      <c r="AJ2874" s="69"/>
      <c r="AK2874" s="69"/>
      <c r="AL2874" s="69"/>
      <c r="AM2874" s="69"/>
      <c r="AN2874" s="69"/>
      <c r="AO2874" s="69"/>
      <c r="AP2874" s="69"/>
      <c r="AQ2874" s="69"/>
      <c r="AR2874" s="69"/>
      <c r="AS2874" s="69"/>
      <c r="AT2874" s="69"/>
      <c r="AU2874" s="69"/>
      <c r="AV2874" s="69"/>
      <c r="AW2874" s="69"/>
      <c r="AX2874" s="69"/>
      <c r="AY2874" s="69"/>
      <c r="AZ2874" s="69"/>
      <c r="BA2874" s="69"/>
      <c r="BB2874" s="69"/>
      <c r="BC2874" s="69"/>
      <c r="BD2874" s="69"/>
      <c r="BE2874" s="69"/>
      <c r="BF2874" s="69"/>
      <c r="BG2874" s="69"/>
      <c r="BH2874" s="69"/>
      <c r="BI2874" s="69"/>
      <c r="BJ2874" s="69"/>
      <c r="BK2874" s="69"/>
      <c r="BL2874" s="69"/>
      <c r="BM2874" s="69"/>
      <c r="BN2874" s="69"/>
      <c r="BO2874" s="69"/>
      <c r="BP2874" s="69"/>
      <c r="BQ2874" s="69"/>
      <c r="BR2874" s="69"/>
      <c r="BS2874" s="69"/>
      <c r="BT2874" s="69"/>
    </row>
    <row r="2875" spans="16:72" ht="12.75">
      <c r="P2875" s="69"/>
      <c r="Q2875" s="69"/>
      <c r="R2875" s="69"/>
      <c r="S2875" s="69"/>
      <c r="T2875" s="69"/>
      <c r="U2875" s="69"/>
      <c r="V2875" s="69"/>
      <c r="W2875" s="69"/>
      <c r="X2875" s="69"/>
      <c r="Y2875" s="69"/>
      <c r="Z2875" s="69"/>
      <c r="AA2875" s="69"/>
      <c r="AB2875" s="69"/>
      <c r="AC2875" s="69"/>
      <c r="AD2875" s="69"/>
      <c r="AE2875" s="69"/>
      <c r="AF2875" s="69"/>
      <c r="AG2875" s="69"/>
      <c r="AH2875" s="69"/>
      <c r="AI2875" s="69"/>
      <c r="AJ2875" s="69"/>
      <c r="AK2875" s="69"/>
      <c r="AL2875" s="69"/>
      <c r="AM2875" s="69"/>
      <c r="AN2875" s="69"/>
      <c r="AO2875" s="69"/>
      <c r="AP2875" s="69"/>
      <c r="AQ2875" s="69"/>
      <c r="AR2875" s="69"/>
      <c r="AS2875" s="69"/>
      <c r="AT2875" s="69"/>
      <c r="AU2875" s="69"/>
      <c r="AV2875" s="69"/>
      <c r="AW2875" s="69"/>
      <c r="AX2875" s="69"/>
      <c r="AY2875" s="69"/>
      <c r="AZ2875" s="69"/>
      <c r="BA2875" s="69"/>
      <c r="BB2875" s="69"/>
      <c r="BC2875" s="69"/>
      <c r="BD2875" s="69"/>
      <c r="BE2875" s="69"/>
      <c r="BF2875" s="69"/>
      <c r="BG2875" s="69"/>
      <c r="BH2875" s="69"/>
      <c r="BI2875" s="69"/>
      <c r="BJ2875" s="69"/>
      <c r="BK2875" s="69"/>
      <c r="BL2875" s="69"/>
      <c r="BM2875" s="69"/>
      <c r="BN2875" s="69"/>
      <c r="BO2875" s="69"/>
      <c r="BP2875" s="69"/>
      <c r="BQ2875" s="69"/>
      <c r="BR2875" s="69"/>
      <c r="BS2875" s="69"/>
      <c r="BT2875" s="69"/>
    </row>
    <row r="2876" spans="16:72" ht="12.75">
      <c r="P2876" s="69"/>
      <c r="Q2876" s="69"/>
      <c r="R2876" s="69"/>
      <c r="S2876" s="69"/>
      <c r="T2876" s="69"/>
      <c r="U2876" s="69"/>
      <c r="V2876" s="69"/>
      <c r="W2876" s="69"/>
      <c r="X2876" s="69"/>
      <c r="Y2876" s="69"/>
      <c r="Z2876" s="69"/>
      <c r="AA2876" s="69"/>
      <c r="AB2876" s="69"/>
      <c r="AC2876" s="69"/>
      <c r="AD2876" s="69"/>
      <c r="AE2876" s="69"/>
      <c r="AF2876" s="69"/>
      <c r="AG2876" s="69"/>
      <c r="AH2876" s="69"/>
      <c r="AI2876" s="69"/>
      <c r="AJ2876" s="69"/>
      <c r="AK2876" s="69"/>
      <c r="AL2876" s="69"/>
      <c r="AM2876" s="69"/>
      <c r="AN2876" s="69"/>
      <c r="AO2876" s="69"/>
      <c r="AP2876" s="69"/>
      <c r="AQ2876" s="69"/>
      <c r="AR2876" s="69"/>
      <c r="AS2876" s="69"/>
      <c r="AT2876" s="69"/>
      <c r="AU2876" s="69"/>
      <c r="AV2876" s="69"/>
      <c r="AW2876" s="69"/>
      <c r="AX2876" s="69"/>
      <c r="AY2876" s="69"/>
      <c r="AZ2876" s="69"/>
      <c r="BA2876" s="69"/>
      <c r="BB2876" s="69"/>
      <c r="BC2876" s="69"/>
      <c r="BD2876" s="69"/>
      <c r="BE2876" s="69"/>
      <c r="BF2876" s="69"/>
      <c r="BG2876" s="69"/>
      <c r="BH2876" s="69"/>
      <c r="BI2876" s="69"/>
      <c r="BJ2876" s="69"/>
      <c r="BK2876" s="69"/>
      <c r="BL2876" s="69"/>
      <c r="BM2876" s="69"/>
      <c r="BN2876" s="69"/>
      <c r="BO2876" s="69"/>
      <c r="BP2876" s="69"/>
      <c r="BQ2876" s="69"/>
      <c r="BR2876" s="69"/>
      <c r="BS2876" s="69"/>
      <c r="BT2876" s="69"/>
    </row>
    <row r="2877" spans="16:72" ht="12.75">
      <c r="P2877" s="69"/>
      <c r="Q2877" s="69"/>
      <c r="R2877" s="69"/>
      <c r="S2877" s="69"/>
      <c r="T2877" s="69"/>
      <c r="U2877" s="69"/>
      <c r="V2877" s="69"/>
      <c r="W2877" s="69"/>
      <c r="X2877" s="69"/>
      <c r="Y2877" s="69"/>
      <c r="Z2877" s="69"/>
      <c r="AA2877" s="69"/>
      <c r="AB2877" s="69"/>
      <c r="AC2877" s="69"/>
      <c r="AD2877" s="69"/>
      <c r="AE2877" s="69"/>
      <c r="AF2877" s="69"/>
      <c r="AG2877" s="69"/>
      <c r="AH2877" s="69"/>
      <c r="AI2877" s="69"/>
      <c r="AJ2877" s="69"/>
      <c r="AK2877" s="69"/>
      <c r="AL2877" s="69"/>
      <c r="AM2877" s="69"/>
      <c r="AN2877" s="69"/>
      <c r="AO2877" s="69"/>
      <c r="AP2877" s="69"/>
      <c r="AQ2877" s="69"/>
      <c r="AR2877" s="69"/>
      <c r="AS2877" s="69"/>
      <c r="AT2877" s="69"/>
      <c r="AU2877" s="69"/>
      <c r="AV2877" s="69"/>
      <c r="AW2877" s="69"/>
      <c r="AX2877" s="69"/>
      <c r="AY2877" s="69"/>
      <c r="AZ2877" s="69"/>
      <c r="BA2877" s="69"/>
      <c r="BB2877" s="69"/>
      <c r="BC2877" s="69"/>
      <c r="BD2877" s="69"/>
      <c r="BE2877" s="69"/>
      <c r="BF2877" s="69"/>
      <c r="BG2877" s="69"/>
      <c r="BH2877" s="69"/>
      <c r="BI2877" s="69"/>
      <c r="BJ2877" s="69"/>
      <c r="BK2877" s="69"/>
      <c r="BL2877" s="69"/>
      <c r="BM2877" s="69"/>
      <c r="BN2877" s="69"/>
      <c r="BO2877" s="69"/>
      <c r="BP2877" s="69"/>
      <c r="BQ2877" s="69"/>
      <c r="BR2877" s="69"/>
      <c r="BS2877" s="69"/>
      <c r="BT2877" s="69"/>
    </row>
    <row r="2878" spans="16:72" ht="12.75">
      <c r="P2878" s="69"/>
      <c r="Q2878" s="69"/>
      <c r="R2878" s="69"/>
      <c r="S2878" s="69"/>
      <c r="T2878" s="69"/>
      <c r="U2878" s="69"/>
      <c r="V2878" s="69"/>
      <c r="W2878" s="69"/>
      <c r="X2878" s="69"/>
      <c r="Y2878" s="69"/>
      <c r="Z2878" s="69"/>
      <c r="AA2878" s="69"/>
      <c r="AB2878" s="69"/>
      <c r="AC2878" s="69"/>
      <c r="AD2878" s="69"/>
      <c r="AE2878" s="69"/>
      <c r="AF2878" s="69"/>
      <c r="AG2878" s="69"/>
      <c r="AH2878" s="69"/>
      <c r="AI2878" s="69"/>
      <c r="AJ2878" s="69"/>
      <c r="AK2878" s="69"/>
      <c r="AL2878" s="69"/>
      <c r="AM2878" s="69"/>
      <c r="AN2878" s="69"/>
      <c r="AO2878" s="69"/>
      <c r="AP2878" s="69"/>
      <c r="AQ2878" s="69"/>
      <c r="AR2878" s="69"/>
      <c r="AS2878" s="69"/>
      <c r="AT2878" s="69"/>
      <c r="AU2878" s="69"/>
      <c r="AV2878" s="69"/>
      <c r="AW2878" s="69"/>
      <c r="AX2878" s="69"/>
      <c r="AY2878" s="69"/>
      <c r="AZ2878" s="69"/>
      <c r="BA2878" s="69"/>
      <c r="BB2878" s="69"/>
      <c r="BC2878" s="69"/>
      <c r="BD2878" s="69"/>
      <c r="BE2878" s="69"/>
      <c r="BF2878" s="69"/>
      <c r="BG2878" s="69"/>
      <c r="BH2878" s="69"/>
      <c r="BI2878" s="69"/>
      <c r="BJ2878" s="69"/>
      <c r="BK2878" s="69"/>
      <c r="BL2878" s="69"/>
      <c r="BM2878" s="69"/>
      <c r="BN2878" s="69"/>
      <c r="BO2878" s="69"/>
      <c r="BP2878" s="69"/>
      <c r="BQ2878" s="69"/>
      <c r="BR2878" s="69"/>
      <c r="BS2878" s="69"/>
      <c r="BT2878" s="69"/>
    </row>
    <row r="2879" spans="16:72" ht="12.75">
      <c r="P2879" s="69"/>
      <c r="Q2879" s="69"/>
      <c r="R2879" s="69"/>
      <c r="S2879" s="69"/>
      <c r="T2879" s="69"/>
      <c r="U2879" s="69"/>
      <c r="V2879" s="69"/>
      <c r="W2879" s="69"/>
      <c r="X2879" s="69"/>
      <c r="Y2879" s="69"/>
      <c r="Z2879" s="69"/>
      <c r="AA2879" s="69"/>
      <c r="AB2879" s="69"/>
      <c r="AC2879" s="69"/>
      <c r="AD2879" s="69"/>
      <c r="AE2879" s="69"/>
      <c r="AF2879" s="69"/>
      <c r="AG2879" s="69"/>
      <c r="AH2879" s="69"/>
      <c r="AI2879" s="69"/>
      <c r="AJ2879" s="69"/>
      <c r="AK2879" s="69"/>
      <c r="AL2879" s="69"/>
      <c r="AM2879" s="69"/>
      <c r="AN2879" s="69"/>
      <c r="AO2879" s="69"/>
      <c r="AP2879" s="69"/>
      <c r="AQ2879" s="69"/>
      <c r="AR2879" s="69"/>
      <c r="AS2879" s="69"/>
      <c r="AT2879" s="69"/>
      <c r="AU2879" s="69"/>
      <c r="AV2879" s="69"/>
      <c r="AW2879" s="69"/>
      <c r="AX2879" s="69"/>
      <c r="AY2879" s="69"/>
      <c r="AZ2879" s="69"/>
      <c r="BA2879" s="69"/>
      <c r="BB2879" s="69"/>
      <c r="BC2879" s="69"/>
      <c r="BD2879" s="69"/>
      <c r="BE2879" s="69"/>
      <c r="BF2879" s="69"/>
      <c r="BG2879" s="69"/>
      <c r="BH2879" s="69"/>
      <c r="BI2879" s="69"/>
      <c r="BJ2879" s="69"/>
      <c r="BK2879" s="69"/>
      <c r="BL2879" s="69"/>
      <c r="BM2879" s="69"/>
      <c r="BN2879" s="69"/>
      <c r="BO2879" s="69"/>
      <c r="BP2879" s="69"/>
      <c r="BQ2879" s="69"/>
      <c r="BR2879" s="69"/>
      <c r="BS2879" s="69"/>
      <c r="BT2879" s="69"/>
    </row>
    <row r="2880" spans="16:72" ht="12.75">
      <c r="P2880" s="69"/>
      <c r="Q2880" s="69"/>
      <c r="R2880" s="69"/>
      <c r="S2880" s="69"/>
      <c r="T2880" s="69"/>
      <c r="U2880" s="69"/>
      <c r="V2880" s="69"/>
      <c r="W2880" s="69"/>
      <c r="X2880" s="69"/>
      <c r="Y2880" s="69"/>
      <c r="Z2880" s="69"/>
      <c r="AA2880" s="69"/>
      <c r="AB2880" s="69"/>
      <c r="AC2880" s="69"/>
      <c r="AD2880" s="69"/>
      <c r="AE2880" s="69"/>
      <c r="AF2880" s="69"/>
      <c r="AG2880" s="69"/>
      <c r="AH2880" s="69"/>
      <c r="AI2880" s="69"/>
      <c r="AJ2880" s="69"/>
      <c r="AK2880" s="69"/>
      <c r="AL2880" s="69"/>
      <c r="AM2880" s="69"/>
      <c r="AN2880" s="69"/>
      <c r="AO2880" s="69"/>
      <c r="AP2880" s="69"/>
      <c r="AQ2880" s="69"/>
      <c r="AR2880" s="69"/>
      <c r="AS2880" s="69"/>
      <c r="AT2880" s="69"/>
      <c r="AU2880" s="69"/>
      <c r="AV2880" s="69"/>
      <c r="AW2880" s="69"/>
      <c r="AX2880" s="69"/>
      <c r="AY2880" s="69"/>
      <c r="AZ2880" s="69"/>
      <c r="BA2880" s="69"/>
      <c r="BB2880" s="69"/>
      <c r="BC2880" s="69"/>
      <c r="BD2880" s="69"/>
      <c r="BE2880" s="69"/>
      <c r="BF2880" s="69"/>
      <c r="BG2880" s="69"/>
      <c r="BH2880" s="69"/>
      <c r="BI2880" s="69"/>
      <c r="BJ2880" s="69"/>
      <c r="BK2880" s="69"/>
      <c r="BL2880" s="69"/>
      <c r="BM2880" s="69"/>
      <c r="BN2880" s="69"/>
      <c r="BO2880" s="69"/>
      <c r="BP2880" s="69"/>
      <c r="BQ2880" s="69"/>
      <c r="BR2880" s="69"/>
      <c r="BS2880" s="69"/>
      <c r="BT2880" s="69"/>
    </row>
    <row r="2881" spans="16:72" ht="12.75">
      <c r="P2881" s="69"/>
      <c r="Q2881" s="69"/>
      <c r="R2881" s="69"/>
      <c r="S2881" s="69"/>
      <c r="T2881" s="69"/>
      <c r="U2881" s="69"/>
      <c r="V2881" s="69"/>
      <c r="W2881" s="69"/>
      <c r="X2881" s="69"/>
      <c r="Y2881" s="69"/>
      <c r="Z2881" s="69"/>
      <c r="AA2881" s="69"/>
      <c r="AB2881" s="69"/>
      <c r="AC2881" s="69"/>
      <c r="AD2881" s="69"/>
      <c r="AE2881" s="69"/>
      <c r="AF2881" s="69"/>
      <c r="AG2881" s="69"/>
      <c r="AH2881" s="69"/>
      <c r="AI2881" s="69"/>
      <c r="AJ2881" s="69"/>
      <c r="AK2881" s="69"/>
      <c r="AL2881" s="69"/>
      <c r="AM2881" s="69"/>
      <c r="AN2881" s="69"/>
      <c r="AO2881" s="69"/>
      <c r="AP2881" s="69"/>
      <c r="AQ2881" s="69"/>
      <c r="AR2881" s="69"/>
      <c r="AS2881" s="69"/>
      <c r="AT2881" s="69"/>
      <c r="AU2881" s="69"/>
      <c r="AV2881" s="69"/>
      <c r="AW2881" s="69"/>
      <c r="AX2881" s="69"/>
      <c r="AY2881" s="69"/>
      <c r="AZ2881" s="69"/>
      <c r="BA2881" s="69"/>
      <c r="BB2881" s="69"/>
      <c r="BC2881" s="69"/>
      <c r="BD2881" s="69"/>
      <c r="BE2881" s="69"/>
      <c r="BF2881" s="69"/>
      <c r="BG2881" s="69"/>
      <c r="BH2881" s="69"/>
      <c r="BI2881" s="69"/>
      <c r="BJ2881" s="69"/>
      <c r="BK2881" s="69"/>
      <c r="BL2881" s="69"/>
      <c r="BM2881" s="69"/>
      <c r="BN2881" s="69"/>
      <c r="BO2881" s="69"/>
      <c r="BP2881" s="69"/>
      <c r="BQ2881" s="69"/>
      <c r="BR2881" s="69"/>
      <c r="BS2881" s="69"/>
      <c r="BT2881" s="69"/>
    </row>
    <row r="2882" spans="16:72" ht="12.75">
      <c r="P2882" s="69"/>
      <c r="Q2882" s="69"/>
      <c r="R2882" s="69"/>
      <c r="S2882" s="69"/>
      <c r="T2882" s="69"/>
      <c r="U2882" s="69"/>
      <c r="V2882" s="69"/>
      <c r="W2882" s="69"/>
      <c r="X2882" s="69"/>
      <c r="Y2882" s="69"/>
      <c r="Z2882" s="69"/>
      <c r="AA2882" s="69"/>
      <c r="AB2882" s="69"/>
      <c r="AC2882" s="69"/>
      <c r="AD2882" s="69"/>
      <c r="AE2882" s="69"/>
      <c r="AF2882" s="69"/>
      <c r="AG2882" s="69"/>
      <c r="AH2882" s="69"/>
      <c r="AI2882" s="69"/>
      <c r="AJ2882" s="69"/>
      <c r="AK2882" s="69"/>
      <c r="AL2882" s="69"/>
      <c r="AM2882" s="69"/>
      <c r="AN2882" s="69"/>
      <c r="AO2882" s="69"/>
      <c r="AP2882" s="69"/>
      <c r="AQ2882" s="69"/>
      <c r="AR2882" s="69"/>
      <c r="AS2882" s="69"/>
      <c r="AT2882" s="69"/>
      <c r="AU2882" s="69"/>
      <c r="AV2882" s="69"/>
      <c r="AW2882" s="69"/>
      <c r="AX2882" s="69"/>
      <c r="AY2882" s="69"/>
      <c r="AZ2882" s="69"/>
      <c r="BA2882" s="69"/>
      <c r="BB2882" s="69"/>
      <c r="BC2882" s="69"/>
      <c r="BD2882" s="69"/>
      <c r="BE2882" s="69"/>
      <c r="BF2882" s="69"/>
      <c r="BG2882" s="69"/>
      <c r="BH2882" s="69"/>
      <c r="BI2882" s="69"/>
      <c r="BJ2882" s="69"/>
      <c r="BK2882" s="69"/>
      <c r="BL2882" s="69"/>
      <c r="BM2882" s="69"/>
      <c r="BN2882" s="69"/>
      <c r="BO2882" s="69"/>
      <c r="BP2882" s="69"/>
      <c r="BQ2882" s="69"/>
      <c r="BR2882" s="69"/>
      <c r="BS2882" s="69"/>
      <c r="BT2882" s="69"/>
    </row>
    <row r="2883" spans="16:72" ht="12.75">
      <c r="P2883" s="69"/>
      <c r="Q2883" s="69"/>
      <c r="R2883" s="69"/>
      <c r="S2883" s="69"/>
      <c r="T2883" s="69"/>
      <c r="U2883" s="69"/>
      <c r="V2883" s="69"/>
      <c r="W2883" s="69"/>
      <c r="X2883" s="69"/>
      <c r="Y2883" s="69"/>
      <c r="Z2883" s="69"/>
      <c r="AA2883" s="69"/>
      <c r="AB2883" s="69"/>
      <c r="AC2883" s="69"/>
      <c r="AD2883" s="69"/>
      <c r="AE2883" s="69"/>
      <c r="AF2883" s="69"/>
      <c r="AG2883" s="69"/>
      <c r="AH2883" s="69"/>
      <c r="AI2883" s="69"/>
      <c r="AJ2883" s="69"/>
      <c r="AK2883" s="69"/>
      <c r="AL2883" s="69"/>
      <c r="AM2883" s="69"/>
      <c r="AN2883" s="69"/>
      <c r="AO2883" s="69"/>
      <c r="AP2883" s="69"/>
      <c r="AQ2883" s="69"/>
      <c r="AR2883" s="69"/>
      <c r="AS2883" s="69"/>
      <c r="AT2883" s="69"/>
      <c r="AU2883" s="69"/>
      <c r="AV2883" s="69"/>
      <c r="AW2883" s="69"/>
      <c r="AX2883" s="69"/>
      <c r="AY2883" s="69"/>
      <c r="AZ2883" s="69"/>
      <c r="BA2883" s="69"/>
      <c r="BB2883" s="69"/>
      <c r="BC2883" s="69"/>
      <c r="BD2883" s="69"/>
      <c r="BE2883" s="69"/>
      <c r="BF2883" s="69"/>
      <c r="BG2883" s="69"/>
      <c r="BH2883" s="69"/>
      <c r="BI2883" s="69"/>
      <c r="BJ2883" s="69"/>
      <c r="BK2883" s="69"/>
      <c r="BL2883" s="69"/>
      <c r="BM2883" s="69"/>
      <c r="BN2883" s="69"/>
      <c r="BO2883" s="69"/>
      <c r="BP2883" s="69"/>
      <c r="BQ2883" s="69"/>
      <c r="BR2883" s="69"/>
      <c r="BS2883" s="69"/>
      <c r="BT2883" s="69"/>
    </row>
    <row r="2884" spans="16:72" ht="12.75">
      <c r="P2884" s="69"/>
      <c r="Q2884" s="69"/>
      <c r="R2884" s="69"/>
      <c r="S2884" s="69"/>
      <c r="T2884" s="69"/>
      <c r="U2884" s="69"/>
      <c r="V2884" s="69"/>
      <c r="W2884" s="69"/>
      <c r="X2884" s="69"/>
      <c r="Y2884" s="69"/>
      <c r="Z2884" s="69"/>
      <c r="AA2884" s="69"/>
      <c r="AB2884" s="69"/>
      <c r="AC2884" s="69"/>
      <c r="AD2884" s="69"/>
      <c r="AE2884" s="69"/>
      <c r="AF2884" s="69"/>
      <c r="AG2884" s="69"/>
      <c r="AH2884" s="69"/>
      <c r="AI2884" s="69"/>
      <c r="AJ2884" s="69"/>
      <c r="AK2884" s="69"/>
      <c r="AL2884" s="69"/>
      <c r="AM2884" s="69"/>
      <c r="AN2884" s="69"/>
      <c r="AO2884" s="69"/>
      <c r="AP2884" s="69"/>
      <c r="AQ2884" s="69"/>
      <c r="AR2884" s="69"/>
      <c r="AS2884" s="69"/>
      <c r="AT2884" s="69"/>
      <c r="AU2884" s="69"/>
      <c r="AV2884" s="69"/>
      <c r="AW2884" s="69"/>
      <c r="AX2884" s="69"/>
      <c r="AY2884" s="69"/>
      <c r="AZ2884" s="69"/>
      <c r="BA2884" s="69"/>
      <c r="BB2884" s="69"/>
      <c r="BC2884" s="69"/>
      <c r="BD2884" s="69"/>
      <c r="BE2884" s="69"/>
      <c r="BF2884" s="69"/>
      <c r="BG2884" s="69"/>
      <c r="BH2884" s="69"/>
      <c r="BI2884" s="69"/>
      <c r="BJ2884" s="69"/>
      <c r="BK2884" s="69"/>
      <c r="BL2884" s="69"/>
      <c r="BM2884" s="69"/>
      <c r="BN2884" s="69"/>
      <c r="BO2884" s="69"/>
      <c r="BP2884" s="69"/>
      <c r="BQ2884" s="69"/>
      <c r="BR2884" s="69"/>
      <c r="BS2884" s="69"/>
      <c r="BT2884" s="69"/>
    </row>
    <row r="2885" spans="16:72" ht="12.75">
      <c r="P2885" s="69"/>
      <c r="Q2885" s="69"/>
      <c r="R2885" s="69"/>
      <c r="S2885" s="69"/>
      <c r="T2885" s="69"/>
      <c r="U2885" s="69"/>
      <c r="V2885" s="69"/>
      <c r="W2885" s="69"/>
      <c r="X2885" s="69"/>
      <c r="Y2885" s="69"/>
      <c r="Z2885" s="69"/>
      <c r="AA2885" s="69"/>
      <c r="AB2885" s="69"/>
      <c r="AC2885" s="69"/>
      <c r="AD2885" s="69"/>
      <c r="AE2885" s="69"/>
      <c r="AF2885" s="69"/>
      <c r="AG2885" s="69"/>
      <c r="AH2885" s="69"/>
      <c r="AI2885" s="69"/>
      <c r="AJ2885" s="69"/>
      <c r="AK2885" s="69"/>
      <c r="AL2885" s="69"/>
      <c r="AM2885" s="69"/>
      <c r="AN2885" s="69"/>
      <c r="AO2885" s="69"/>
      <c r="AP2885" s="69"/>
      <c r="AQ2885" s="69"/>
      <c r="AR2885" s="69"/>
      <c r="AS2885" s="69"/>
      <c r="AT2885" s="69"/>
      <c r="AU2885" s="69"/>
      <c r="AV2885" s="69"/>
      <c r="AW2885" s="69"/>
      <c r="AX2885" s="69"/>
      <c r="AY2885" s="69"/>
      <c r="AZ2885" s="69"/>
      <c r="BA2885" s="69"/>
      <c r="BB2885" s="69"/>
      <c r="BC2885" s="69"/>
      <c r="BD2885" s="69"/>
      <c r="BE2885" s="69"/>
      <c r="BF2885" s="69"/>
      <c r="BG2885" s="69"/>
      <c r="BH2885" s="69"/>
      <c r="BI2885" s="69"/>
      <c r="BJ2885" s="69"/>
      <c r="BK2885" s="69"/>
      <c r="BL2885" s="69"/>
      <c r="BM2885" s="69"/>
      <c r="BN2885" s="69"/>
      <c r="BO2885" s="69"/>
      <c r="BP2885" s="69"/>
      <c r="BQ2885" s="69"/>
      <c r="BR2885" s="69"/>
      <c r="BS2885" s="69"/>
      <c r="BT2885" s="69"/>
    </row>
    <row r="2886" spans="16:72" ht="12.75">
      <c r="P2886" s="69"/>
      <c r="Q2886" s="69"/>
      <c r="R2886" s="69"/>
      <c r="S2886" s="69"/>
      <c r="T2886" s="69"/>
      <c r="U2886" s="69"/>
      <c r="V2886" s="69"/>
      <c r="W2886" s="69"/>
      <c r="X2886" s="69"/>
      <c r="Y2886" s="69"/>
      <c r="Z2886" s="69"/>
      <c r="AA2886" s="69"/>
      <c r="AB2886" s="69"/>
      <c r="AC2886" s="69"/>
      <c r="AD2886" s="69"/>
      <c r="AE2886" s="69"/>
      <c r="AF2886" s="69"/>
      <c r="AG2886" s="69"/>
      <c r="AH2886" s="69"/>
      <c r="AI2886" s="69"/>
      <c r="AJ2886" s="69"/>
      <c r="AK2886" s="69"/>
      <c r="AL2886" s="69"/>
      <c r="AM2886" s="69"/>
      <c r="AN2886" s="69"/>
      <c r="AO2886" s="69"/>
      <c r="AP2886" s="69"/>
      <c r="AQ2886" s="69"/>
      <c r="AR2886" s="69"/>
      <c r="AS2886" s="69"/>
      <c r="AT2886" s="69"/>
      <c r="AU2886" s="69"/>
      <c r="AV2886" s="69"/>
      <c r="AW2886" s="69"/>
      <c r="AX2886" s="69"/>
      <c r="AY2886" s="69"/>
      <c r="AZ2886" s="69"/>
      <c r="BA2886" s="69"/>
      <c r="BB2886" s="69"/>
      <c r="BC2886" s="69"/>
      <c r="BD2886" s="69"/>
      <c r="BE2886" s="69"/>
      <c r="BF2886" s="69"/>
      <c r="BG2886" s="69"/>
      <c r="BH2886" s="69"/>
      <c r="BI2886" s="69"/>
      <c r="BJ2886" s="69"/>
      <c r="BK2886" s="69"/>
      <c r="BL2886" s="69"/>
      <c r="BM2886" s="69"/>
      <c r="BN2886" s="69"/>
      <c r="BO2886" s="69"/>
      <c r="BP2886" s="69"/>
      <c r="BQ2886" s="69"/>
      <c r="BR2886" s="69"/>
      <c r="BS2886" s="69"/>
      <c r="BT2886" s="69"/>
    </row>
    <row r="2887" spans="16:72" ht="12.75">
      <c r="P2887" s="69"/>
      <c r="Q2887" s="69"/>
      <c r="R2887" s="69"/>
      <c r="S2887" s="69"/>
      <c r="T2887" s="69"/>
      <c r="U2887" s="69"/>
      <c r="V2887" s="69"/>
      <c r="W2887" s="69"/>
      <c r="X2887" s="69"/>
      <c r="Y2887" s="69"/>
      <c r="Z2887" s="69"/>
      <c r="AA2887" s="69"/>
      <c r="AB2887" s="69"/>
      <c r="AC2887" s="69"/>
      <c r="AD2887" s="69"/>
      <c r="AE2887" s="69"/>
      <c r="AF2887" s="69"/>
      <c r="AG2887" s="69"/>
      <c r="AH2887" s="69"/>
      <c r="AI2887" s="69"/>
      <c r="AJ2887" s="69"/>
      <c r="AK2887" s="69"/>
      <c r="AL2887" s="69"/>
      <c r="AM2887" s="69"/>
      <c r="AN2887" s="69"/>
      <c r="AO2887" s="69"/>
      <c r="AP2887" s="69"/>
      <c r="AQ2887" s="69"/>
      <c r="AR2887" s="69"/>
      <c r="AS2887" s="69"/>
      <c r="AT2887" s="69"/>
      <c r="AU2887" s="69"/>
      <c r="AV2887" s="69"/>
      <c r="AW2887" s="69"/>
      <c r="AX2887" s="69"/>
      <c r="AY2887" s="69"/>
      <c r="AZ2887" s="69"/>
      <c r="BA2887" s="69"/>
      <c r="BB2887" s="69"/>
      <c r="BC2887" s="69"/>
      <c r="BD2887" s="69"/>
      <c r="BE2887" s="69"/>
      <c r="BF2887" s="69"/>
      <c r="BG2887" s="69"/>
      <c r="BH2887" s="69"/>
      <c r="BI2887" s="69"/>
      <c r="BJ2887" s="69"/>
      <c r="BK2887" s="69"/>
      <c r="BL2887" s="69"/>
      <c r="BM2887" s="69"/>
      <c r="BN2887" s="69"/>
      <c r="BO2887" s="69"/>
      <c r="BP2887" s="69"/>
      <c r="BQ2887" s="69"/>
      <c r="BR2887" s="69"/>
      <c r="BS2887" s="69"/>
      <c r="BT2887" s="69"/>
    </row>
    <row r="2888" spans="16:72" ht="12.75">
      <c r="P2888" s="69"/>
      <c r="Q2888" s="69"/>
      <c r="R2888" s="69"/>
      <c r="S2888" s="69"/>
      <c r="T2888" s="69"/>
      <c r="U2888" s="69"/>
      <c r="V2888" s="69"/>
      <c r="W2888" s="69"/>
      <c r="X2888" s="69"/>
      <c r="Y2888" s="69"/>
      <c r="Z2888" s="69"/>
      <c r="AA2888" s="69"/>
      <c r="AB2888" s="69"/>
      <c r="AC2888" s="69"/>
      <c r="AD2888" s="69"/>
      <c r="AE2888" s="69"/>
      <c r="AF2888" s="69"/>
      <c r="AG2888" s="69"/>
      <c r="AH2888" s="69"/>
      <c r="AI2888" s="69"/>
      <c r="AJ2888" s="69"/>
      <c r="AK2888" s="69"/>
      <c r="AL2888" s="69"/>
      <c r="AM2888" s="69"/>
      <c r="AN2888" s="69"/>
      <c r="AO2888" s="69"/>
      <c r="AP2888" s="69"/>
      <c r="AQ2888" s="69"/>
      <c r="AR2888" s="69"/>
      <c r="AS2888" s="69"/>
      <c r="AT2888" s="69"/>
      <c r="AU2888" s="69"/>
      <c r="AV2888" s="69"/>
      <c r="AW2888" s="69"/>
      <c r="AX2888" s="69"/>
      <c r="AY2888" s="69"/>
      <c r="AZ2888" s="69"/>
      <c r="BA2888" s="69"/>
      <c r="BB2888" s="69"/>
      <c r="BC2888" s="69"/>
      <c r="BD2888" s="69"/>
      <c r="BE2888" s="69"/>
      <c r="BF2888" s="69"/>
      <c r="BG2888" s="69"/>
      <c r="BH2888" s="69"/>
      <c r="BI2888" s="69"/>
      <c r="BJ2888" s="69"/>
      <c r="BK2888" s="69"/>
      <c r="BL2888" s="69"/>
      <c r="BM2888" s="69"/>
      <c r="BN2888" s="69"/>
      <c r="BO2888" s="69"/>
      <c r="BP2888" s="69"/>
      <c r="BQ2888" s="69"/>
      <c r="BR2888" s="69"/>
      <c r="BS2888" s="69"/>
      <c r="BT2888" s="69"/>
    </row>
    <row r="2889" spans="16:72" ht="12.75">
      <c r="P2889" s="69"/>
      <c r="Q2889" s="69"/>
      <c r="R2889" s="69"/>
      <c r="S2889" s="69"/>
      <c r="T2889" s="69"/>
      <c r="U2889" s="69"/>
      <c r="V2889" s="69"/>
      <c r="W2889" s="69"/>
      <c r="X2889" s="69"/>
      <c r="Y2889" s="69"/>
      <c r="Z2889" s="69"/>
      <c r="AA2889" s="69"/>
      <c r="AB2889" s="69"/>
      <c r="AC2889" s="69"/>
      <c r="AD2889" s="69"/>
      <c r="AE2889" s="69"/>
      <c r="AF2889" s="69"/>
      <c r="AG2889" s="69"/>
      <c r="AH2889" s="69"/>
      <c r="AI2889" s="69"/>
      <c r="AJ2889" s="69"/>
      <c r="AK2889" s="69"/>
      <c r="AL2889" s="69"/>
      <c r="AM2889" s="69"/>
      <c r="AN2889" s="69"/>
      <c r="AO2889" s="69"/>
      <c r="AP2889" s="69"/>
      <c r="AQ2889" s="69"/>
      <c r="AR2889" s="69"/>
      <c r="AS2889" s="69"/>
      <c r="AT2889" s="69"/>
      <c r="AU2889" s="69"/>
      <c r="AV2889" s="69"/>
      <c r="AW2889" s="69"/>
      <c r="AX2889" s="69"/>
      <c r="AY2889" s="69"/>
      <c r="AZ2889" s="69"/>
      <c r="BA2889" s="69"/>
      <c r="BB2889" s="69"/>
      <c r="BC2889" s="69"/>
      <c r="BD2889" s="69"/>
      <c r="BE2889" s="69"/>
      <c r="BF2889" s="69"/>
      <c r="BG2889" s="69"/>
      <c r="BH2889" s="69"/>
      <c r="BI2889" s="69"/>
      <c r="BJ2889" s="69"/>
      <c r="BK2889" s="69"/>
      <c r="BL2889" s="69"/>
      <c r="BM2889" s="69"/>
      <c r="BN2889" s="69"/>
      <c r="BO2889" s="69"/>
      <c r="BP2889" s="69"/>
      <c r="BQ2889" s="69"/>
      <c r="BR2889" s="69"/>
      <c r="BS2889" s="69"/>
      <c r="BT2889" s="69"/>
    </row>
    <row r="2890" spans="16:72" ht="12.75">
      <c r="P2890" s="69"/>
      <c r="Q2890" s="69"/>
      <c r="R2890" s="69"/>
      <c r="S2890" s="69"/>
      <c r="T2890" s="69"/>
      <c r="U2890" s="69"/>
      <c r="V2890" s="69"/>
      <c r="W2890" s="69"/>
      <c r="X2890" s="69"/>
      <c r="Y2890" s="69"/>
      <c r="Z2890" s="69"/>
      <c r="AA2890" s="69"/>
      <c r="AB2890" s="69"/>
      <c r="AC2890" s="69"/>
      <c r="AD2890" s="69"/>
      <c r="AE2890" s="69"/>
      <c r="AF2890" s="69"/>
      <c r="AG2890" s="69"/>
      <c r="AH2890" s="69"/>
      <c r="AI2890" s="69"/>
      <c r="AJ2890" s="69"/>
      <c r="AK2890" s="69"/>
      <c r="AL2890" s="69"/>
      <c r="AM2890" s="69"/>
      <c r="AN2890" s="69"/>
      <c r="AO2890" s="69"/>
      <c r="AP2890" s="69"/>
      <c r="AQ2890" s="69"/>
      <c r="AR2890" s="69"/>
      <c r="AS2890" s="69"/>
      <c r="AT2890" s="69"/>
      <c r="AU2890" s="69"/>
      <c r="AV2890" s="69"/>
      <c r="AW2890" s="69"/>
      <c r="AX2890" s="69"/>
      <c r="AY2890" s="69"/>
      <c r="AZ2890" s="69"/>
      <c r="BA2890" s="69"/>
      <c r="BB2890" s="69"/>
      <c r="BC2890" s="69"/>
      <c r="BD2890" s="69"/>
      <c r="BE2890" s="69"/>
      <c r="BF2890" s="69"/>
      <c r="BG2890" s="69"/>
      <c r="BH2890" s="69"/>
      <c r="BI2890" s="69"/>
      <c r="BJ2890" s="69"/>
      <c r="BK2890" s="69"/>
      <c r="BL2890" s="69"/>
      <c r="BM2890" s="69"/>
      <c r="BN2890" s="69"/>
      <c r="BO2890" s="69"/>
      <c r="BP2890" s="69"/>
      <c r="BQ2890" s="69"/>
      <c r="BR2890" s="69"/>
      <c r="BS2890" s="69"/>
      <c r="BT2890" s="69"/>
    </row>
    <row r="2891" spans="16:72" ht="12.75">
      <c r="P2891" s="69"/>
      <c r="Q2891" s="69"/>
      <c r="R2891" s="69"/>
      <c r="S2891" s="69"/>
      <c r="T2891" s="69"/>
      <c r="U2891" s="69"/>
      <c r="V2891" s="69"/>
      <c r="W2891" s="69"/>
      <c r="X2891" s="69"/>
      <c r="Y2891" s="69"/>
      <c r="Z2891" s="69"/>
      <c r="AA2891" s="69"/>
      <c r="AB2891" s="69"/>
      <c r="AC2891" s="69"/>
      <c r="AD2891" s="69"/>
      <c r="AE2891" s="69"/>
      <c r="AF2891" s="69"/>
      <c r="AG2891" s="69"/>
      <c r="AH2891" s="69"/>
      <c r="AI2891" s="69"/>
      <c r="AJ2891" s="69"/>
      <c r="AK2891" s="69"/>
      <c r="AL2891" s="69"/>
      <c r="AM2891" s="69"/>
      <c r="AN2891" s="69"/>
      <c r="AO2891" s="69"/>
      <c r="AP2891" s="69"/>
      <c r="AQ2891" s="69"/>
      <c r="AR2891" s="69"/>
      <c r="AS2891" s="69"/>
      <c r="AT2891" s="69"/>
      <c r="AU2891" s="69"/>
      <c r="AV2891" s="69"/>
      <c r="AW2891" s="69"/>
      <c r="AX2891" s="69"/>
      <c r="AY2891" s="69"/>
      <c r="AZ2891" s="69"/>
      <c r="BA2891" s="69"/>
      <c r="BB2891" s="69"/>
      <c r="BC2891" s="69"/>
      <c r="BD2891" s="69"/>
      <c r="BE2891" s="69"/>
      <c r="BF2891" s="69"/>
      <c r="BG2891" s="69"/>
      <c r="BH2891" s="69"/>
      <c r="BI2891" s="69"/>
      <c r="BJ2891" s="69"/>
      <c r="BK2891" s="69"/>
      <c r="BL2891" s="69"/>
      <c r="BM2891" s="69"/>
      <c r="BN2891" s="69"/>
      <c r="BO2891" s="69"/>
      <c r="BP2891" s="69"/>
      <c r="BQ2891" s="69"/>
      <c r="BR2891" s="69"/>
      <c r="BS2891" s="69"/>
      <c r="BT2891" s="69"/>
    </row>
    <row r="2892" spans="16:72" ht="12.75">
      <c r="P2892" s="69"/>
      <c r="Q2892" s="69"/>
      <c r="R2892" s="69"/>
      <c r="S2892" s="69"/>
      <c r="T2892" s="69"/>
      <c r="U2892" s="69"/>
      <c r="V2892" s="69"/>
      <c r="W2892" s="69"/>
      <c r="X2892" s="69"/>
      <c r="Y2892" s="69"/>
      <c r="Z2892" s="69"/>
      <c r="AA2892" s="69"/>
      <c r="AB2892" s="69"/>
      <c r="AC2892" s="69"/>
      <c r="AD2892" s="69"/>
      <c r="AE2892" s="69"/>
      <c r="AF2892" s="69"/>
      <c r="AG2892" s="69"/>
      <c r="AH2892" s="69"/>
      <c r="AI2892" s="69"/>
      <c r="AJ2892" s="69"/>
      <c r="AK2892" s="69"/>
      <c r="AL2892" s="69"/>
      <c r="AM2892" s="69"/>
      <c r="AN2892" s="69"/>
      <c r="AO2892" s="69"/>
      <c r="AP2892" s="69"/>
      <c r="AQ2892" s="69"/>
      <c r="AR2892" s="69"/>
      <c r="AS2892" s="69"/>
      <c r="AT2892" s="69"/>
      <c r="AU2892" s="69"/>
      <c r="AV2892" s="69"/>
      <c r="AW2892" s="69"/>
      <c r="AX2892" s="69"/>
      <c r="AY2892" s="69"/>
      <c r="AZ2892" s="69"/>
      <c r="BA2892" s="69"/>
      <c r="BB2892" s="69"/>
      <c r="BC2892" s="69"/>
      <c r="BD2892" s="69"/>
      <c r="BE2892" s="69"/>
      <c r="BF2892" s="69"/>
      <c r="BG2892" s="69"/>
      <c r="BH2892" s="69"/>
      <c r="BI2892" s="69"/>
      <c r="BJ2892" s="69"/>
      <c r="BK2892" s="69"/>
      <c r="BL2892" s="69"/>
      <c r="BM2892" s="69"/>
      <c r="BN2892" s="69"/>
      <c r="BO2892" s="69"/>
      <c r="BP2892" s="69"/>
      <c r="BQ2892" s="69"/>
      <c r="BR2892" s="69"/>
      <c r="BS2892" s="69"/>
      <c r="BT2892" s="69"/>
    </row>
    <row r="2893" spans="16:72" ht="12.75">
      <c r="P2893" s="69"/>
      <c r="Q2893" s="69"/>
      <c r="R2893" s="69"/>
      <c r="S2893" s="69"/>
      <c r="T2893" s="69"/>
      <c r="U2893" s="69"/>
      <c r="V2893" s="69"/>
      <c r="W2893" s="69"/>
      <c r="X2893" s="69"/>
      <c r="Y2893" s="69"/>
      <c r="Z2893" s="69"/>
      <c r="AA2893" s="69"/>
      <c r="AB2893" s="69"/>
      <c r="AC2893" s="69"/>
      <c r="AD2893" s="69"/>
      <c r="AE2893" s="69"/>
      <c r="AF2893" s="69"/>
      <c r="AG2893" s="69"/>
      <c r="AH2893" s="69"/>
      <c r="AI2893" s="69"/>
      <c r="AJ2893" s="69"/>
      <c r="AK2893" s="69"/>
      <c r="AL2893" s="69"/>
      <c r="AM2893" s="69"/>
      <c r="AN2893" s="69"/>
      <c r="AO2893" s="69"/>
      <c r="AP2893" s="69"/>
      <c r="AQ2893" s="69"/>
      <c r="AR2893" s="69"/>
      <c r="AS2893" s="69"/>
      <c r="AT2893" s="69"/>
      <c r="AU2893" s="69"/>
      <c r="AV2893" s="69"/>
      <c r="AW2893" s="69"/>
      <c r="AX2893" s="69"/>
      <c r="AY2893" s="69"/>
      <c r="AZ2893" s="69"/>
      <c r="BA2893" s="69"/>
      <c r="BB2893" s="69"/>
      <c r="BC2893" s="69"/>
      <c r="BD2893" s="69"/>
      <c r="BE2893" s="69"/>
      <c r="BF2893" s="69"/>
      <c r="BG2893" s="69"/>
      <c r="BH2893" s="69"/>
      <c r="BI2893" s="69"/>
      <c r="BJ2893" s="69"/>
      <c r="BK2893" s="69"/>
      <c r="BL2893" s="69"/>
      <c r="BM2893" s="69"/>
      <c r="BN2893" s="69"/>
      <c r="BO2893" s="69"/>
      <c r="BP2893" s="69"/>
      <c r="BQ2893" s="69"/>
      <c r="BR2893" s="69"/>
      <c r="BS2893" s="69"/>
      <c r="BT2893" s="69"/>
    </row>
    <row r="2894" spans="16:72" ht="12.75">
      <c r="P2894" s="69"/>
      <c r="Q2894" s="69"/>
      <c r="R2894" s="69"/>
      <c r="S2894" s="69"/>
      <c r="T2894" s="69"/>
      <c r="U2894" s="69"/>
      <c r="V2894" s="69"/>
      <c r="W2894" s="69"/>
      <c r="X2894" s="69"/>
      <c r="Y2894" s="69"/>
      <c r="Z2894" s="69"/>
      <c r="AA2894" s="69"/>
      <c r="AB2894" s="69"/>
      <c r="AC2894" s="69"/>
      <c r="AD2894" s="69"/>
      <c r="AE2894" s="69"/>
      <c r="AF2894" s="69"/>
      <c r="AG2894" s="69"/>
      <c r="AH2894" s="69"/>
      <c r="AI2894" s="69"/>
      <c r="AJ2894" s="69"/>
      <c r="AK2894" s="69"/>
      <c r="AL2894" s="69"/>
      <c r="AM2894" s="69"/>
      <c r="AN2894" s="69"/>
      <c r="AO2894" s="69"/>
      <c r="AP2894" s="69"/>
      <c r="AQ2894" s="69"/>
      <c r="AR2894" s="69"/>
      <c r="AS2894" s="69"/>
      <c r="AT2894" s="69"/>
      <c r="AU2894" s="69"/>
      <c r="AV2894" s="69"/>
      <c r="AW2894" s="69"/>
      <c r="AX2894" s="69"/>
      <c r="AY2894" s="69"/>
      <c r="AZ2894" s="69"/>
      <c r="BA2894" s="69"/>
      <c r="BB2894" s="69"/>
      <c r="BC2894" s="69"/>
      <c r="BD2894" s="69"/>
      <c r="BE2894" s="69"/>
      <c r="BF2894" s="69"/>
      <c r="BG2894" s="69"/>
      <c r="BH2894" s="69"/>
      <c r="BI2894" s="69"/>
      <c r="BJ2894" s="69"/>
      <c r="BK2894" s="69"/>
      <c r="BL2894" s="69"/>
      <c r="BM2894" s="69"/>
      <c r="BN2894" s="69"/>
      <c r="BO2894" s="69"/>
      <c r="BP2894" s="69"/>
      <c r="BQ2894" s="69"/>
      <c r="BR2894" s="69"/>
      <c r="BS2894" s="69"/>
      <c r="BT2894" s="69"/>
    </row>
    <row r="2895" spans="16:72" ht="12.75">
      <c r="P2895" s="69"/>
      <c r="Q2895" s="69"/>
      <c r="R2895" s="69"/>
      <c r="S2895" s="69"/>
      <c r="T2895" s="69"/>
      <c r="U2895" s="69"/>
      <c r="V2895" s="69"/>
      <c r="W2895" s="69"/>
      <c r="X2895" s="69"/>
      <c r="Y2895" s="69"/>
      <c r="Z2895" s="69"/>
      <c r="AA2895" s="69"/>
      <c r="AB2895" s="69"/>
      <c r="AC2895" s="69"/>
      <c r="AD2895" s="69"/>
      <c r="AE2895" s="69"/>
      <c r="AF2895" s="69"/>
      <c r="AG2895" s="69"/>
      <c r="AH2895" s="69"/>
      <c r="AI2895" s="69"/>
      <c r="AJ2895" s="69"/>
      <c r="AK2895" s="69"/>
      <c r="AL2895" s="69"/>
      <c r="AM2895" s="69"/>
      <c r="AN2895" s="69"/>
      <c r="AO2895" s="69"/>
      <c r="AP2895" s="69"/>
      <c r="AQ2895" s="69"/>
      <c r="AR2895" s="69"/>
      <c r="AS2895" s="69"/>
      <c r="AT2895" s="69"/>
      <c r="AU2895" s="69"/>
      <c r="AV2895" s="69"/>
      <c r="AW2895" s="69"/>
      <c r="AX2895" s="69"/>
      <c r="AY2895" s="69"/>
      <c r="AZ2895" s="69"/>
      <c r="BA2895" s="69"/>
      <c r="BB2895" s="69"/>
      <c r="BC2895" s="69"/>
      <c r="BD2895" s="69"/>
      <c r="BE2895" s="69"/>
      <c r="BF2895" s="69"/>
      <c r="BG2895" s="69"/>
      <c r="BH2895" s="69"/>
      <c r="BI2895" s="69"/>
      <c r="BJ2895" s="69"/>
      <c r="BK2895" s="69"/>
      <c r="BL2895" s="69"/>
      <c r="BM2895" s="69"/>
      <c r="BN2895" s="69"/>
      <c r="BO2895" s="69"/>
      <c r="BP2895" s="69"/>
      <c r="BQ2895" s="69"/>
      <c r="BR2895" s="69"/>
      <c r="BS2895" s="69"/>
      <c r="BT2895" s="69"/>
    </row>
    <row r="2896" spans="16:72" ht="12.75">
      <c r="P2896" s="69"/>
      <c r="Q2896" s="69"/>
      <c r="R2896" s="69"/>
      <c r="S2896" s="69"/>
      <c r="T2896" s="69"/>
      <c r="U2896" s="69"/>
      <c r="V2896" s="69"/>
      <c r="W2896" s="69"/>
      <c r="X2896" s="69"/>
      <c r="Y2896" s="69"/>
      <c r="Z2896" s="69"/>
      <c r="AA2896" s="69"/>
      <c r="AB2896" s="69"/>
      <c r="AC2896" s="69"/>
      <c r="AD2896" s="69"/>
      <c r="AE2896" s="69"/>
      <c r="AF2896" s="69"/>
      <c r="AG2896" s="69"/>
      <c r="AH2896" s="69"/>
      <c r="AI2896" s="69"/>
      <c r="AJ2896" s="69"/>
      <c r="AK2896" s="69"/>
      <c r="AL2896" s="69"/>
      <c r="AM2896" s="69"/>
      <c r="AN2896" s="69"/>
      <c r="AO2896" s="69"/>
      <c r="AP2896" s="69"/>
      <c r="AQ2896" s="69"/>
      <c r="AR2896" s="69"/>
      <c r="AS2896" s="69"/>
      <c r="AT2896" s="69"/>
      <c r="AU2896" s="69"/>
      <c r="AV2896" s="69"/>
      <c r="AW2896" s="69"/>
      <c r="AX2896" s="69"/>
      <c r="AY2896" s="69"/>
      <c r="AZ2896" s="69"/>
      <c r="BA2896" s="69"/>
      <c r="BB2896" s="69"/>
      <c r="BC2896" s="69"/>
      <c r="BD2896" s="69"/>
      <c r="BE2896" s="69"/>
      <c r="BF2896" s="69"/>
      <c r="BG2896" s="69"/>
      <c r="BH2896" s="69"/>
      <c r="BI2896" s="69"/>
      <c r="BJ2896" s="69"/>
      <c r="BK2896" s="69"/>
      <c r="BL2896" s="69"/>
      <c r="BM2896" s="69"/>
      <c r="BN2896" s="69"/>
      <c r="BO2896" s="69"/>
      <c r="BP2896" s="69"/>
      <c r="BQ2896" s="69"/>
      <c r="BR2896" s="69"/>
      <c r="BS2896" s="69"/>
      <c r="BT2896" s="69"/>
    </row>
    <row r="2897" spans="16:72" ht="12.75">
      <c r="P2897" s="69"/>
      <c r="Q2897" s="69"/>
      <c r="R2897" s="69"/>
      <c r="S2897" s="69"/>
      <c r="T2897" s="69"/>
      <c r="U2897" s="69"/>
      <c r="V2897" s="69"/>
      <c r="W2897" s="69"/>
      <c r="X2897" s="69"/>
      <c r="Y2897" s="69"/>
      <c r="Z2897" s="69"/>
      <c r="AA2897" s="69"/>
      <c r="AB2897" s="69"/>
      <c r="AC2897" s="69"/>
      <c r="AD2897" s="69"/>
      <c r="AE2897" s="69"/>
      <c r="AF2897" s="69"/>
      <c r="AG2897" s="69"/>
      <c r="AH2897" s="69"/>
      <c r="AI2897" s="69"/>
      <c r="AJ2897" s="69"/>
      <c r="AK2897" s="69"/>
      <c r="AL2897" s="69"/>
      <c r="AM2897" s="69"/>
      <c r="AN2897" s="69"/>
      <c r="AO2897" s="69"/>
      <c r="AP2897" s="69"/>
      <c r="AQ2897" s="69"/>
      <c r="AR2897" s="69"/>
      <c r="AS2897" s="69"/>
      <c r="AT2897" s="69"/>
      <c r="AU2897" s="69"/>
      <c r="AV2897" s="69"/>
      <c r="AW2897" s="69"/>
      <c r="AX2897" s="69"/>
      <c r="AY2897" s="69"/>
      <c r="AZ2897" s="69"/>
      <c r="BA2897" s="69"/>
      <c r="BB2897" s="69"/>
      <c r="BC2897" s="69"/>
      <c r="BD2897" s="69"/>
      <c r="BE2897" s="69"/>
      <c r="BF2897" s="69"/>
      <c r="BG2897" s="69"/>
      <c r="BH2897" s="69"/>
      <c r="BI2897" s="69"/>
      <c r="BJ2897" s="69"/>
      <c r="BK2897" s="69"/>
      <c r="BL2897" s="69"/>
      <c r="BM2897" s="69"/>
      <c r="BN2897" s="69"/>
      <c r="BO2897" s="69"/>
      <c r="BP2897" s="69"/>
      <c r="BQ2897" s="69"/>
      <c r="BR2897" s="69"/>
      <c r="BS2897" s="69"/>
      <c r="BT2897" s="69"/>
    </row>
    <row r="2898" spans="16:72" ht="12.75">
      <c r="P2898" s="69"/>
      <c r="Q2898" s="69"/>
      <c r="R2898" s="69"/>
      <c r="S2898" s="69"/>
      <c r="T2898" s="69"/>
      <c r="U2898" s="69"/>
      <c r="V2898" s="69"/>
      <c r="W2898" s="69"/>
      <c r="X2898" s="69"/>
      <c r="Y2898" s="69"/>
      <c r="Z2898" s="69"/>
      <c r="AA2898" s="69"/>
      <c r="AB2898" s="69"/>
      <c r="AC2898" s="69"/>
      <c r="AD2898" s="69"/>
      <c r="AE2898" s="69"/>
      <c r="AF2898" s="69"/>
      <c r="AG2898" s="69"/>
      <c r="AH2898" s="69"/>
      <c r="AI2898" s="69"/>
      <c r="AJ2898" s="69"/>
      <c r="AK2898" s="69"/>
      <c r="AL2898" s="69"/>
      <c r="AM2898" s="69"/>
      <c r="AN2898" s="69"/>
      <c r="AO2898" s="69"/>
      <c r="AP2898" s="69"/>
      <c r="AQ2898" s="69"/>
      <c r="AR2898" s="69"/>
      <c r="AS2898" s="69"/>
      <c r="AT2898" s="69"/>
      <c r="AU2898" s="69"/>
      <c r="AV2898" s="69"/>
      <c r="AW2898" s="69"/>
      <c r="AX2898" s="69"/>
      <c r="AY2898" s="69"/>
      <c r="AZ2898" s="69"/>
      <c r="BA2898" s="69"/>
      <c r="BB2898" s="69"/>
      <c r="BC2898" s="69"/>
      <c r="BD2898" s="69"/>
      <c r="BE2898" s="69"/>
      <c r="BF2898" s="69"/>
      <c r="BG2898" s="69"/>
      <c r="BH2898" s="69"/>
      <c r="BI2898" s="69"/>
      <c r="BJ2898" s="69"/>
      <c r="BK2898" s="69"/>
      <c r="BL2898" s="69"/>
      <c r="BM2898" s="69"/>
      <c r="BN2898" s="69"/>
      <c r="BO2898" s="69"/>
      <c r="BP2898" s="69"/>
      <c r="BQ2898" s="69"/>
      <c r="BR2898" s="69"/>
      <c r="BS2898" s="69"/>
      <c r="BT2898" s="69"/>
    </row>
    <row r="2899" spans="16:72" ht="12.75">
      <c r="P2899" s="69"/>
      <c r="Q2899" s="69"/>
      <c r="R2899" s="69"/>
      <c r="S2899" s="69"/>
      <c r="T2899" s="69"/>
      <c r="U2899" s="69"/>
      <c r="V2899" s="69"/>
      <c r="W2899" s="69"/>
      <c r="X2899" s="69"/>
      <c r="Y2899" s="69"/>
      <c r="Z2899" s="69"/>
      <c r="AA2899" s="69"/>
      <c r="AB2899" s="69"/>
      <c r="AC2899" s="69"/>
      <c r="AD2899" s="69"/>
      <c r="AE2899" s="69"/>
      <c r="AF2899" s="69"/>
      <c r="AG2899" s="69"/>
      <c r="AH2899" s="69"/>
      <c r="AI2899" s="69"/>
      <c r="AJ2899" s="69"/>
      <c r="AK2899" s="69"/>
      <c r="AL2899" s="69"/>
      <c r="AM2899" s="69"/>
      <c r="AN2899" s="69"/>
      <c r="AO2899" s="69"/>
      <c r="AP2899" s="69"/>
      <c r="AQ2899" s="69"/>
      <c r="AR2899" s="69"/>
      <c r="AS2899" s="69"/>
      <c r="AT2899" s="69"/>
      <c r="AU2899" s="69"/>
      <c r="AV2899" s="69"/>
      <c r="AW2899" s="69"/>
      <c r="AX2899" s="69"/>
      <c r="AY2899" s="69"/>
      <c r="AZ2899" s="69"/>
      <c r="BA2899" s="69"/>
      <c r="BB2899" s="69"/>
      <c r="BC2899" s="69"/>
      <c r="BD2899" s="69"/>
      <c r="BE2899" s="69"/>
      <c r="BF2899" s="69"/>
      <c r="BG2899" s="69"/>
      <c r="BH2899" s="69"/>
      <c r="BI2899" s="69"/>
      <c r="BJ2899" s="69"/>
      <c r="BK2899" s="69"/>
      <c r="BL2899" s="69"/>
      <c r="BM2899" s="69"/>
      <c r="BN2899" s="69"/>
      <c r="BO2899" s="69"/>
      <c r="BP2899" s="69"/>
      <c r="BQ2899" s="69"/>
      <c r="BR2899" s="69"/>
      <c r="BS2899" s="69"/>
      <c r="BT2899" s="69"/>
    </row>
    <row r="2900" spans="16:72" ht="12.75">
      <c r="P2900" s="69"/>
      <c r="Q2900" s="69"/>
      <c r="R2900" s="69"/>
      <c r="S2900" s="69"/>
      <c r="T2900" s="69"/>
      <c r="U2900" s="69"/>
      <c r="V2900" s="69"/>
      <c r="W2900" s="69"/>
      <c r="X2900" s="69"/>
      <c r="Y2900" s="69"/>
      <c r="Z2900" s="69"/>
      <c r="AA2900" s="69"/>
      <c r="AB2900" s="69"/>
      <c r="AC2900" s="69"/>
      <c r="AD2900" s="69"/>
      <c r="AE2900" s="69"/>
      <c r="AF2900" s="69"/>
      <c r="AG2900" s="69"/>
      <c r="AH2900" s="69"/>
      <c r="AI2900" s="69"/>
      <c r="AJ2900" s="69"/>
      <c r="AK2900" s="69"/>
      <c r="AL2900" s="69"/>
      <c r="AM2900" s="69"/>
      <c r="AN2900" s="69"/>
      <c r="AO2900" s="69"/>
      <c r="AP2900" s="69"/>
      <c r="AQ2900" s="69"/>
      <c r="AR2900" s="69"/>
      <c r="AS2900" s="69"/>
      <c r="AT2900" s="69"/>
      <c r="AU2900" s="69"/>
      <c r="AV2900" s="69"/>
      <c r="AW2900" s="69"/>
      <c r="AX2900" s="69"/>
      <c r="AY2900" s="69"/>
      <c r="AZ2900" s="69"/>
      <c r="BA2900" s="69"/>
      <c r="BB2900" s="69"/>
      <c r="BC2900" s="69"/>
      <c r="BD2900" s="69"/>
      <c r="BE2900" s="69"/>
      <c r="BF2900" s="69"/>
      <c r="BG2900" s="69"/>
      <c r="BH2900" s="69"/>
      <c r="BI2900" s="69"/>
      <c r="BJ2900" s="69"/>
      <c r="BK2900" s="69"/>
      <c r="BL2900" s="69"/>
      <c r="BM2900" s="69"/>
      <c r="BN2900" s="69"/>
      <c r="BO2900" s="69"/>
      <c r="BP2900" s="69"/>
      <c r="BQ2900" s="69"/>
      <c r="BR2900" s="69"/>
      <c r="BS2900" s="69"/>
      <c r="BT2900" s="69"/>
    </row>
    <row r="2901" spans="16:72" ht="12.75">
      <c r="P2901" s="69"/>
      <c r="Q2901" s="69"/>
      <c r="R2901" s="69"/>
      <c r="S2901" s="69"/>
      <c r="T2901" s="69"/>
      <c r="U2901" s="69"/>
      <c r="V2901" s="69"/>
      <c r="W2901" s="69"/>
      <c r="X2901" s="69"/>
      <c r="Y2901" s="69"/>
      <c r="Z2901" s="69"/>
      <c r="AA2901" s="69"/>
      <c r="AB2901" s="69"/>
      <c r="AC2901" s="69"/>
      <c r="AD2901" s="69"/>
      <c r="AE2901" s="69"/>
      <c r="AF2901" s="69"/>
      <c r="AG2901" s="69"/>
      <c r="AH2901" s="69"/>
      <c r="AI2901" s="69"/>
      <c r="AJ2901" s="69"/>
      <c r="AK2901" s="69"/>
      <c r="AL2901" s="69"/>
      <c r="AM2901" s="69"/>
      <c r="AN2901" s="69"/>
      <c r="AO2901" s="69"/>
      <c r="AP2901" s="69"/>
      <c r="AQ2901" s="69"/>
      <c r="AR2901" s="69"/>
      <c r="AS2901" s="69"/>
      <c r="AT2901" s="69"/>
      <c r="AU2901" s="69"/>
      <c r="AV2901" s="69"/>
      <c r="AW2901" s="69"/>
      <c r="AX2901" s="69"/>
      <c r="AY2901" s="69"/>
      <c r="AZ2901" s="69"/>
      <c r="BA2901" s="69"/>
      <c r="BB2901" s="69"/>
      <c r="BC2901" s="69"/>
      <c r="BD2901" s="69"/>
      <c r="BE2901" s="69"/>
      <c r="BF2901" s="69"/>
      <c r="BG2901" s="69"/>
      <c r="BH2901" s="69"/>
      <c r="BI2901" s="69"/>
      <c r="BJ2901" s="69"/>
      <c r="BK2901" s="69"/>
      <c r="BL2901" s="69"/>
      <c r="BM2901" s="69"/>
      <c r="BN2901" s="69"/>
      <c r="BO2901" s="69"/>
      <c r="BP2901" s="69"/>
      <c r="BQ2901" s="69"/>
      <c r="BR2901" s="69"/>
      <c r="BS2901" s="69"/>
      <c r="BT2901" s="69"/>
    </row>
    <row r="2902" spans="16:72" ht="12.75">
      <c r="P2902" s="69"/>
      <c r="Q2902" s="69"/>
      <c r="R2902" s="69"/>
      <c r="S2902" s="69"/>
      <c r="T2902" s="69"/>
      <c r="U2902" s="69"/>
      <c r="V2902" s="69"/>
      <c r="W2902" s="69"/>
      <c r="X2902" s="69"/>
      <c r="Y2902" s="69"/>
      <c r="Z2902" s="69"/>
      <c r="AA2902" s="69"/>
      <c r="AB2902" s="69"/>
      <c r="AC2902" s="69"/>
      <c r="AD2902" s="69"/>
      <c r="AE2902" s="69"/>
      <c r="AF2902" s="69"/>
      <c r="AG2902" s="69"/>
      <c r="AH2902" s="69"/>
      <c r="AI2902" s="69"/>
      <c r="AJ2902" s="69"/>
      <c r="AK2902" s="69"/>
      <c r="AL2902" s="69"/>
      <c r="AM2902" s="69"/>
      <c r="AN2902" s="69"/>
      <c r="AO2902" s="69"/>
      <c r="AP2902" s="69"/>
      <c r="AQ2902" s="69"/>
      <c r="AR2902" s="69"/>
      <c r="AS2902" s="69"/>
      <c r="AT2902" s="69"/>
      <c r="AU2902" s="69"/>
      <c r="AV2902" s="69"/>
      <c r="AW2902" s="69"/>
      <c r="AX2902" s="69"/>
      <c r="AY2902" s="69"/>
      <c r="AZ2902" s="69"/>
      <c r="BA2902" s="69"/>
      <c r="BB2902" s="69"/>
      <c r="BC2902" s="69"/>
      <c r="BD2902" s="69"/>
      <c r="BE2902" s="69"/>
      <c r="BF2902" s="69"/>
      <c r="BG2902" s="69"/>
      <c r="BH2902" s="69"/>
      <c r="BI2902" s="69"/>
      <c r="BJ2902" s="69"/>
      <c r="BK2902" s="69"/>
      <c r="BL2902" s="69"/>
      <c r="BM2902" s="69"/>
      <c r="BN2902" s="69"/>
      <c r="BO2902" s="69"/>
      <c r="BP2902" s="69"/>
      <c r="BQ2902" s="69"/>
      <c r="BR2902" s="69"/>
      <c r="BS2902" s="69"/>
      <c r="BT2902" s="69"/>
    </row>
    <row r="2903" spans="16:72" ht="12.75">
      <c r="P2903" s="69"/>
      <c r="Q2903" s="69"/>
      <c r="R2903" s="69"/>
      <c r="S2903" s="69"/>
      <c r="T2903" s="69"/>
      <c r="U2903" s="69"/>
      <c r="V2903" s="69"/>
      <c r="W2903" s="69"/>
      <c r="X2903" s="69"/>
      <c r="Y2903" s="69"/>
      <c r="Z2903" s="69"/>
      <c r="AA2903" s="69"/>
      <c r="AB2903" s="69"/>
      <c r="AC2903" s="69"/>
      <c r="AD2903" s="69"/>
      <c r="AE2903" s="69"/>
      <c r="AF2903" s="69"/>
      <c r="AG2903" s="69"/>
      <c r="AH2903" s="69"/>
      <c r="AI2903" s="69"/>
      <c r="AJ2903" s="69"/>
      <c r="AK2903" s="69"/>
      <c r="AL2903" s="69"/>
      <c r="AM2903" s="69"/>
      <c r="AN2903" s="69"/>
      <c r="AO2903" s="69"/>
      <c r="AP2903" s="69"/>
      <c r="AQ2903" s="69"/>
      <c r="AR2903" s="69"/>
      <c r="AS2903" s="69"/>
      <c r="AT2903" s="69"/>
      <c r="AU2903" s="69"/>
      <c r="AV2903" s="69"/>
      <c r="AW2903" s="69"/>
      <c r="AX2903" s="69"/>
      <c r="AY2903" s="69"/>
      <c r="AZ2903" s="69"/>
      <c r="BA2903" s="69"/>
      <c r="BB2903" s="69"/>
      <c r="BC2903" s="69"/>
      <c r="BD2903" s="69"/>
      <c r="BE2903" s="69"/>
      <c r="BF2903" s="69"/>
      <c r="BG2903" s="69"/>
      <c r="BH2903" s="69"/>
      <c r="BI2903" s="69"/>
      <c r="BJ2903" s="69"/>
      <c r="BK2903" s="69"/>
      <c r="BL2903" s="69"/>
      <c r="BM2903" s="69"/>
      <c r="BN2903" s="69"/>
      <c r="BO2903" s="69"/>
      <c r="BP2903" s="69"/>
      <c r="BQ2903" s="69"/>
      <c r="BR2903" s="69"/>
      <c r="BS2903" s="69"/>
      <c r="BT2903" s="69"/>
    </row>
    <row r="2904" spans="16:72" ht="12.75">
      <c r="P2904" s="69"/>
      <c r="Q2904" s="69"/>
      <c r="R2904" s="69"/>
      <c r="S2904" s="69"/>
      <c r="T2904" s="69"/>
      <c r="U2904" s="69"/>
      <c r="V2904" s="69"/>
      <c r="W2904" s="69"/>
      <c r="X2904" s="69"/>
      <c r="Y2904" s="69"/>
      <c r="Z2904" s="69"/>
      <c r="AA2904" s="69"/>
      <c r="AB2904" s="69"/>
      <c r="AC2904" s="69"/>
      <c r="AD2904" s="69"/>
      <c r="AE2904" s="69"/>
      <c r="AF2904" s="69"/>
      <c r="AG2904" s="69"/>
      <c r="AH2904" s="69"/>
      <c r="AI2904" s="69"/>
      <c r="AJ2904" s="69"/>
      <c r="AK2904" s="69"/>
      <c r="AL2904" s="69"/>
      <c r="AM2904" s="69"/>
      <c r="AN2904" s="69"/>
      <c r="AO2904" s="69"/>
      <c r="AP2904" s="69"/>
      <c r="AQ2904" s="69"/>
      <c r="AR2904" s="69"/>
      <c r="AS2904" s="69"/>
      <c r="AT2904" s="69"/>
      <c r="AU2904" s="69"/>
      <c r="AV2904" s="69"/>
      <c r="AW2904" s="69"/>
      <c r="AX2904" s="69"/>
      <c r="AY2904" s="69"/>
      <c r="AZ2904" s="69"/>
      <c r="BA2904" s="69"/>
      <c r="BB2904" s="69"/>
      <c r="BC2904" s="69"/>
      <c r="BD2904" s="69"/>
      <c r="BE2904" s="69"/>
      <c r="BF2904" s="69"/>
      <c r="BG2904" s="69"/>
      <c r="BH2904" s="69"/>
      <c r="BI2904" s="69"/>
      <c r="BJ2904" s="69"/>
      <c r="BK2904" s="69"/>
      <c r="BL2904" s="69"/>
      <c r="BM2904" s="69"/>
      <c r="BN2904" s="69"/>
      <c r="BO2904" s="69"/>
      <c r="BP2904" s="69"/>
      <c r="BQ2904" s="69"/>
      <c r="BR2904" s="69"/>
      <c r="BS2904" s="69"/>
      <c r="BT2904" s="69"/>
    </row>
    <row r="2905" spans="16:72" ht="12.75">
      <c r="P2905" s="69"/>
      <c r="Q2905" s="69"/>
      <c r="R2905" s="69"/>
      <c r="S2905" s="69"/>
      <c r="T2905" s="69"/>
      <c r="U2905" s="69"/>
      <c r="V2905" s="69"/>
      <c r="W2905" s="69"/>
      <c r="X2905" s="69"/>
      <c r="Y2905" s="69"/>
      <c r="Z2905" s="69"/>
      <c r="AA2905" s="69"/>
      <c r="AB2905" s="69"/>
      <c r="AC2905" s="69"/>
      <c r="AD2905" s="69"/>
      <c r="AE2905" s="69"/>
      <c r="AF2905" s="69"/>
      <c r="AG2905" s="69"/>
      <c r="AH2905" s="69"/>
      <c r="AI2905" s="69"/>
      <c r="AJ2905" s="69"/>
      <c r="AK2905" s="69"/>
      <c r="AL2905" s="69"/>
      <c r="AM2905" s="69"/>
      <c r="AN2905" s="69"/>
      <c r="AO2905" s="69"/>
      <c r="AP2905" s="69"/>
      <c r="AQ2905" s="69"/>
      <c r="AR2905" s="69"/>
      <c r="AS2905" s="69"/>
      <c r="AT2905" s="69"/>
      <c r="AU2905" s="69"/>
      <c r="AV2905" s="69"/>
      <c r="AW2905" s="69"/>
      <c r="AX2905" s="69"/>
      <c r="AY2905" s="69"/>
      <c r="AZ2905" s="69"/>
      <c r="BA2905" s="69"/>
      <c r="BB2905" s="69"/>
      <c r="BC2905" s="69"/>
      <c r="BD2905" s="69"/>
      <c r="BE2905" s="69"/>
      <c r="BF2905" s="69"/>
      <c r="BG2905" s="69"/>
      <c r="BH2905" s="69"/>
      <c r="BI2905" s="69"/>
      <c r="BJ2905" s="69"/>
      <c r="BK2905" s="69"/>
      <c r="BL2905" s="69"/>
      <c r="BM2905" s="69"/>
      <c r="BN2905" s="69"/>
      <c r="BO2905" s="69"/>
      <c r="BP2905" s="69"/>
      <c r="BQ2905" s="69"/>
      <c r="BR2905" s="69"/>
      <c r="BS2905" s="69"/>
      <c r="BT2905" s="69"/>
    </row>
    <row r="2906" spans="16:72" ht="12.75">
      <c r="P2906" s="69"/>
      <c r="Q2906" s="69"/>
      <c r="R2906" s="69"/>
      <c r="S2906" s="69"/>
      <c r="T2906" s="69"/>
      <c r="U2906" s="69"/>
      <c r="V2906" s="69"/>
      <c r="W2906" s="69"/>
      <c r="X2906" s="69"/>
      <c r="Y2906" s="69"/>
      <c r="Z2906" s="69"/>
      <c r="AA2906" s="69"/>
      <c r="AB2906" s="69"/>
      <c r="AC2906" s="69"/>
      <c r="AD2906" s="69"/>
      <c r="AE2906" s="69"/>
      <c r="AF2906" s="69"/>
      <c r="AG2906" s="69"/>
      <c r="AH2906" s="69"/>
      <c r="AI2906" s="69"/>
      <c r="AJ2906" s="69"/>
      <c r="AK2906" s="69"/>
      <c r="AL2906" s="69"/>
      <c r="AM2906" s="69"/>
      <c r="AN2906" s="69"/>
      <c r="AO2906" s="69"/>
      <c r="AP2906" s="69"/>
      <c r="AQ2906" s="69"/>
      <c r="AR2906" s="69"/>
      <c r="AS2906" s="69"/>
      <c r="AT2906" s="69"/>
      <c r="AU2906" s="69"/>
      <c r="AV2906" s="69"/>
      <c r="AW2906" s="69"/>
      <c r="AX2906" s="69"/>
      <c r="AY2906" s="69"/>
      <c r="AZ2906" s="69"/>
      <c r="BA2906" s="69"/>
      <c r="BB2906" s="69"/>
      <c r="BC2906" s="69"/>
      <c r="BD2906" s="69"/>
      <c r="BE2906" s="69"/>
      <c r="BF2906" s="69"/>
      <c r="BG2906" s="69"/>
      <c r="BH2906" s="69"/>
      <c r="BI2906" s="69"/>
      <c r="BJ2906" s="69"/>
      <c r="BK2906" s="69"/>
      <c r="BL2906" s="69"/>
      <c r="BM2906" s="69"/>
      <c r="BN2906" s="69"/>
      <c r="BO2906" s="69"/>
      <c r="BP2906" s="69"/>
      <c r="BQ2906" s="69"/>
      <c r="BR2906" s="69"/>
      <c r="BS2906" s="69"/>
      <c r="BT2906" s="69"/>
    </row>
    <row r="2907" spans="16:72" ht="12.75">
      <c r="P2907" s="69"/>
      <c r="Q2907" s="69"/>
      <c r="R2907" s="69"/>
      <c r="S2907" s="69"/>
      <c r="T2907" s="69"/>
      <c r="U2907" s="69"/>
      <c r="V2907" s="69"/>
      <c r="W2907" s="69"/>
      <c r="X2907" s="69"/>
      <c r="Y2907" s="69"/>
      <c r="Z2907" s="69"/>
      <c r="AA2907" s="69"/>
      <c r="AB2907" s="69"/>
      <c r="AC2907" s="69"/>
      <c r="AD2907" s="69"/>
      <c r="AE2907" s="69"/>
      <c r="AF2907" s="69"/>
      <c r="AG2907" s="69"/>
      <c r="AH2907" s="69"/>
      <c r="AI2907" s="69"/>
      <c r="AJ2907" s="69"/>
      <c r="AK2907" s="69"/>
      <c r="AL2907" s="69"/>
      <c r="AM2907" s="69"/>
      <c r="AN2907" s="69"/>
      <c r="AO2907" s="69"/>
      <c r="AP2907" s="69"/>
      <c r="AQ2907" s="69"/>
      <c r="AR2907" s="69"/>
      <c r="AS2907" s="69"/>
      <c r="AT2907" s="69"/>
      <c r="AU2907" s="69"/>
      <c r="AV2907" s="69"/>
      <c r="AW2907" s="69"/>
      <c r="AX2907" s="69"/>
      <c r="AY2907" s="69"/>
      <c r="AZ2907" s="69"/>
      <c r="BA2907" s="69"/>
      <c r="BB2907" s="69"/>
      <c r="BC2907" s="69"/>
      <c r="BD2907" s="69"/>
      <c r="BE2907" s="69"/>
      <c r="BF2907" s="69"/>
      <c r="BG2907" s="69"/>
      <c r="BH2907" s="69"/>
      <c r="BI2907" s="69"/>
      <c r="BJ2907" s="69"/>
      <c r="BK2907" s="69"/>
      <c r="BL2907" s="69"/>
      <c r="BM2907" s="69"/>
      <c r="BN2907" s="69"/>
      <c r="BO2907" s="69"/>
      <c r="BP2907" s="69"/>
      <c r="BQ2907" s="69"/>
      <c r="BR2907" s="69"/>
      <c r="BS2907" s="69"/>
      <c r="BT2907" s="69"/>
    </row>
    <row r="2908" spans="16:72" ht="12.75">
      <c r="P2908" s="69"/>
      <c r="Q2908" s="69"/>
      <c r="R2908" s="69"/>
      <c r="S2908" s="69"/>
      <c r="T2908" s="69"/>
      <c r="U2908" s="69"/>
      <c r="V2908" s="69"/>
      <c r="W2908" s="69"/>
      <c r="X2908" s="69"/>
      <c r="Y2908" s="69"/>
      <c r="Z2908" s="69"/>
      <c r="AA2908" s="69"/>
      <c r="AB2908" s="69"/>
      <c r="AC2908" s="69"/>
      <c r="AD2908" s="69"/>
      <c r="AE2908" s="69"/>
      <c r="AF2908" s="69"/>
      <c r="AG2908" s="69"/>
      <c r="AH2908" s="69"/>
      <c r="AI2908" s="69"/>
      <c r="AJ2908" s="69"/>
      <c r="AK2908" s="69"/>
      <c r="AL2908" s="69"/>
      <c r="AM2908" s="69"/>
      <c r="AN2908" s="69"/>
      <c r="AO2908" s="69"/>
      <c r="AP2908" s="69"/>
      <c r="AQ2908" s="69"/>
      <c r="AR2908" s="69"/>
      <c r="AS2908" s="69"/>
      <c r="AT2908" s="69"/>
      <c r="AU2908" s="69"/>
      <c r="AV2908" s="69"/>
      <c r="AW2908" s="69"/>
      <c r="AX2908" s="69"/>
      <c r="AY2908" s="69"/>
      <c r="AZ2908" s="69"/>
      <c r="BA2908" s="69"/>
      <c r="BB2908" s="69"/>
      <c r="BC2908" s="69"/>
      <c r="BD2908" s="69"/>
      <c r="BE2908" s="69"/>
      <c r="BF2908" s="69"/>
      <c r="BG2908" s="69"/>
      <c r="BH2908" s="69"/>
      <c r="BI2908" s="69"/>
      <c r="BJ2908" s="69"/>
      <c r="BK2908" s="69"/>
      <c r="BL2908" s="69"/>
      <c r="BM2908" s="69"/>
      <c r="BN2908" s="69"/>
      <c r="BO2908" s="69"/>
      <c r="BP2908" s="69"/>
      <c r="BQ2908" s="69"/>
      <c r="BR2908" s="69"/>
      <c r="BS2908" s="69"/>
      <c r="BT2908" s="69"/>
    </row>
    <row r="2909" spans="16:72" ht="12.75">
      <c r="P2909" s="69"/>
      <c r="Q2909" s="69"/>
      <c r="R2909" s="69"/>
      <c r="S2909" s="69"/>
      <c r="T2909" s="69"/>
      <c r="U2909" s="69"/>
      <c r="V2909" s="69"/>
      <c r="W2909" s="69"/>
      <c r="X2909" s="69"/>
      <c r="Y2909" s="69"/>
      <c r="Z2909" s="69"/>
      <c r="AA2909" s="69"/>
      <c r="AB2909" s="69"/>
      <c r="AC2909" s="69"/>
      <c r="AD2909" s="69"/>
      <c r="AE2909" s="69"/>
      <c r="AF2909" s="69"/>
      <c r="AG2909" s="69"/>
      <c r="AH2909" s="69"/>
      <c r="AI2909" s="69"/>
      <c r="AJ2909" s="69"/>
      <c r="AK2909" s="69"/>
      <c r="AL2909" s="69"/>
      <c r="AM2909" s="69"/>
      <c r="AN2909" s="69"/>
      <c r="AO2909" s="69"/>
      <c r="AP2909" s="69"/>
      <c r="AQ2909" s="69"/>
      <c r="AR2909" s="69"/>
      <c r="AS2909" s="69"/>
      <c r="AT2909" s="69"/>
      <c r="AU2909" s="69"/>
      <c r="AV2909" s="69"/>
      <c r="AW2909" s="69"/>
      <c r="AX2909" s="69"/>
      <c r="AY2909" s="69"/>
      <c r="AZ2909" s="69"/>
      <c r="BA2909" s="69"/>
      <c r="BB2909" s="69"/>
      <c r="BC2909" s="69"/>
      <c r="BD2909" s="69"/>
      <c r="BE2909" s="69"/>
      <c r="BF2909" s="69"/>
      <c r="BG2909" s="69"/>
      <c r="BH2909" s="69"/>
      <c r="BI2909" s="69"/>
      <c r="BJ2909" s="69"/>
      <c r="BK2909" s="69"/>
      <c r="BL2909" s="69"/>
      <c r="BM2909" s="69"/>
      <c r="BN2909" s="69"/>
      <c r="BO2909" s="69"/>
      <c r="BP2909" s="69"/>
      <c r="BQ2909" s="69"/>
      <c r="BR2909" s="69"/>
      <c r="BS2909" s="69"/>
      <c r="BT2909" s="69"/>
    </row>
    <row r="2910" spans="16:72" ht="12.75">
      <c r="P2910" s="69"/>
      <c r="Q2910" s="69"/>
      <c r="R2910" s="69"/>
      <c r="S2910" s="69"/>
      <c r="T2910" s="69"/>
      <c r="U2910" s="69"/>
      <c r="V2910" s="69"/>
      <c r="W2910" s="69"/>
      <c r="X2910" s="69"/>
      <c r="Y2910" s="69"/>
      <c r="Z2910" s="69"/>
      <c r="AA2910" s="69"/>
      <c r="AB2910" s="69"/>
      <c r="AC2910" s="69"/>
      <c r="AD2910" s="69"/>
      <c r="AE2910" s="69"/>
      <c r="AF2910" s="69"/>
      <c r="AG2910" s="69"/>
      <c r="AH2910" s="69"/>
      <c r="AI2910" s="69"/>
      <c r="AJ2910" s="69"/>
      <c r="AK2910" s="69"/>
      <c r="AL2910" s="69"/>
      <c r="AM2910" s="69"/>
      <c r="AN2910" s="69"/>
      <c r="AO2910" s="69"/>
      <c r="AP2910" s="69"/>
      <c r="AQ2910" s="69"/>
      <c r="AR2910" s="69"/>
      <c r="AS2910" s="69"/>
      <c r="AT2910" s="69"/>
      <c r="AU2910" s="69"/>
      <c r="AV2910" s="69"/>
      <c r="AW2910" s="69"/>
      <c r="AX2910" s="69"/>
      <c r="AY2910" s="69"/>
      <c r="AZ2910" s="69"/>
      <c r="BA2910" s="69"/>
      <c r="BB2910" s="69"/>
      <c r="BC2910" s="69"/>
      <c r="BD2910" s="69"/>
      <c r="BE2910" s="69"/>
      <c r="BF2910" s="69"/>
      <c r="BG2910" s="69"/>
      <c r="BH2910" s="69"/>
      <c r="BI2910" s="69"/>
      <c r="BJ2910" s="69"/>
      <c r="BK2910" s="69"/>
      <c r="BL2910" s="69"/>
      <c r="BM2910" s="69"/>
      <c r="BN2910" s="69"/>
      <c r="BO2910" s="69"/>
      <c r="BP2910" s="69"/>
      <c r="BQ2910" s="69"/>
      <c r="BR2910" s="69"/>
      <c r="BS2910" s="69"/>
      <c r="BT2910" s="69"/>
    </row>
    <row r="2911" spans="16:72" ht="12.75">
      <c r="P2911" s="69"/>
      <c r="Q2911" s="69"/>
      <c r="R2911" s="69"/>
      <c r="S2911" s="69"/>
      <c r="T2911" s="69"/>
      <c r="U2911" s="69"/>
      <c r="V2911" s="69"/>
      <c r="W2911" s="69"/>
      <c r="X2911" s="69"/>
      <c r="Y2911" s="69"/>
      <c r="Z2911" s="69"/>
      <c r="AA2911" s="69"/>
      <c r="AB2911" s="69"/>
      <c r="AC2911" s="69"/>
      <c r="AD2911" s="69"/>
      <c r="AE2911" s="69"/>
      <c r="AF2911" s="69"/>
      <c r="AG2911" s="69"/>
      <c r="AH2911" s="69"/>
      <c r="AI2911" s="69"/>
      <c r="AJ2911" s="69"/>
      <c r="AK2911" s="69"/>
      <c r="AL2911" s="69"/>
      <c r="AM2911" s="69"/>
      <c r="AN2911" s="69"/>
      <c r="AO2911" s="69"/>
      <c r="AP2911" s="69"/>
      <c r="AQ2911" s="69"/>
      <c r="AR2911" s="69"/>
      <c r="AS2911" s="69"/>
      <c r="AT2911" s="69"/>
      <c r="AU2911" s="69"/>
      <c r="AV2911" s="69"/>
      <c r="AW2911" s="69"/>
      <c r="AX2911" s="69"/>
      <c r="AY2911" s="69"/>
      <c r="AZ2911" s="69"/>
      <c r="BA2911" s="69"/>
      <c r="BB2911" s="69"/>
      <c r="BC2911" s="69"/>
      <c r="BD2911" s="69"/>
      <c r="BE2911" s="69"/>
      <c r="BF2911" s="69"/>
      <c r="BG2911" s="69"/>
      <c r="BH2911" s="69"/>
      <c r="BI2911" s="69"/>
      <c r="BJ2911" s="69"/>
      <c r="BK2911" s="69"/>
      <c r="BL2911" s="69"/>
      <c r="BM2911" s="69"/>
      <c r="BN2911" s="69"/>
      <c r="BO2911" s="69"/>
      <c r="BP2911" s="69"/>
      <c r="BQ2911" s="69"/>
      <c r="BR2911" s="69"/>
      <c r="BS2911" s="69"/>
      <c r="BT2911" s="69"/>
    </row>
    <row r="2912" spans="16:72" ht="12.75">
      <c r="P2912" s="69"/>
      <c r="Q2912" s="69"/>
      <c r="R2912" s="69"/>
      <c r="S2912" s="69"/>
      <c r="T2912" s="69"/>
      <c r="U2912" s="69"/>
      <c r="V2912" s="69"/>
      <c r="W2912" s="69"/>
      <c r="X2912" s="69"/>
      <c r="Y2912" s="69"/>
      <c r="Z2912" s="69"/>
      <c r="AA2912" s="69"/>
      <c r="AB2912" s="69"/>
      <c r="AC2912" s="69"/>
      <c r="AD2912" s="69"/>
      <c r="AE2912" s="69"/>
      <c r="AF2912" s="69"/>
      <c r="AG2912" s="69"/>
      <c r="AH2912" s="69"/>
      <c r="AI2912" s="69"/>
      <c r="AJ2912" s="69"/>
      <c r="AK2912" s="69"/>
      <c r="AL2912" s="69"/>
      <c r="AM2912" s="69"/>
      <c r="AN2912" s="69"/>
      <c r="AO2912" s="69"/>
      <c r="AP2912" s="69"/>
      <c r="AQ2912" s="69"/>
      <c r="AR2912" s="69"/>
      <c r="AS2912" s="69"/>
      <c r="AT2912" s="69"/>
      <c r="AU2912" s="69"/>
      <c r="AV2912" s="69"/>
      <c r="AW2912" s="69"/>
      <c r="AX2912" s="69"/>
      <c r="AY2912" s="69"/>
      <c r="AZ2912" s="69"/>
      <c r="BA2912" s="69"/>
      <c r="BB2912" s="69"/>
      <c r="BC2912" s="69"/>
      <c r="BD2912" s="69"/>
      <c r="BE2912" s="69"/>
      <c r="BF2912" s="69"/>
      <c r="BG2912" s="69"/>
      <c r="BH2912" s="69"/>
      <c r="BI2912" s="69"/>
      <c r="BJ2912" s="69"/>
      <c r="BK2912" s="69"/>
      <c r="BL2912" s="69"/>
      <c r="BM2912" s="69"/>
      <c r="BN2912" s="69"/>
      <c r="BO2912" s="69"/>
      <c r="BP2912" s="69"/>
      <c r="BQ2912" s="69"/>
      <c r="BR2912" s="69"/>
      <c r="BS2912" s="69"/>
      <c r="BT2912" s="69"/>
    </row>
    <row r="2913" spans="16:72" ht="12.75">
      <c r="P2913" s="69"/>
      <c r="Q2913" s="69"/>
      <c r="R2913" s="69"/>
      <c r="S2913" s="69"/>
      <c r="T2913" s="69"/>
      <c r="U2913" s="69"/>
      <c r="V2913" s="69"/>
      <c r="W2913" s="69"/>
      <c r="X2913" s="69"/>
      <c r="Y2913" s="69"/>
      <c r="Z2913" s="69"/>
      <c r="AA2913" s="69"/>
      <c r="AB2913" s="69"/>
      <c r="AC2913" s="69"/>
      <c r="AD2913" s="69"/>
      <c r="AE2913" s="69"/>
      <c r="AF2913" s="69"/>
      <c r="AG2913" s="69"/>
      <c r="AH2913" s="69"/>
      <c r="AI2913" s="69"/>
      <c r="AJ2913" s="69"/>
      <c r="AK2913" s="69"/>
      <c r="AL2913" s="69"/>
      <c r="AM2913" s="69"/>
      <c r="AN2913" s="69"/>
      <c r="AO2913" s="69"/>
      <c r="AP2913" s="69"/>
      <c r="AQ2913" s="69"/>
      <c r="AR2913" s="69"/>
      <c r="AS2913" s="69"/>
      <c r="AT2913" s="69"/>
      <c r="AU2913" s="69"/>
      <c r="AV2913" s="69"/>
      <c r="AW2913" s="69"/>
      <c r="AX2913" s="69"/>
      <c r="AY2913" s="69"/>
      <c r="AZ2913" s="69"/>
      <c r="BA2913" s="69"/>
      <c r="BB2913" s="69"/>
      <c r="BC2913" s="69"/>
      <c r="BD2913" s="69"/>
      <c r="BE2913" s="69"/>
      <c r="BF2913" s="69"/>
      <c r="BG2913" s="69"/>
      <c r="BH2913" s="69"/>
      <c r="BI2913" s="69"/>
      <c r="BJ2913" s="69"/>
      <c r="BK2913" s="69"/>
      <c r="BL2913" s="69"/>
      <c r="BM2913" s="69"/>
      <c r="BN2913" s="69"/>
      <c r="BO2913" s="69"/>
      <c r="BP2913" s="69"/>
      <c r="BQ2913" s="69"/>
      <c r="BR2913" s="69"/>
      <c r="BS2913" s="69"/>
      <c r="BT2913" s="69"/>
    </row>
    <row r="2914" spans="16:72" ht="12.75">
      <c r="P2914" s="69"/>
      <c r="Q2914" s="69"/>
      <c r="R2914" s="69"/>
      <c r="S2914" s="69"/>
      <c r="T2914" s="69"/>
      <c r="U2914" s="69"/>
      <c r="V2914" s="69"/>
      <c r="W2914" s="69"/>
      <c r="X2914" s="69"/>
      <c r="Y2914" s="69"/>
      <c r="Z2914" s="69"/>
      <c r="AA2914" s="69"/>
      <c r="AB2914" s="69"/>
      <c r="AC2914" s="69"/>
      <c r="AD2914" s="69"/>
      <c r="AE2914" s="69"/>
      <c r="AF2914" s="69"/>
      <c r="AG2914" s="69"/>
      <c r="AH2914" s="69"/>
      <c r="AI2914" s="69"/>
      <c r="AJ2914" s="69"/>
      <c r="AK2914" s="69"/>
      <c r="AL2914" s="69"/>
      <c r="AM2914" s="69"/>
      <c r="AN2914" s="69"/>
      <c r="AO2914" s="69"/>
      <c r="AP2914" s="69"/>
      <c r="AQ2914" s="69"/>
      <c r="AR2914" s="69"/>
      <c r="AS2914" s="69"/>
      <c r="AT2914" s="69"/>
      <c r="AU2914" s="69"/>
      <c r="AV2914" s="69"/>
      <c r="AW2914" s="69"/>
      <c r="AX2914" s="69"/>
      <c r="AY2914" s="69"/>
      <c r="AZ2914" s="69"/>
      <c r="BA2914" s="69"/>
      <c r="BB2914" s="69"/>
      <c r="BC2914" s="69"/>
      <c r="BD2914" s="69"/>
      <c r="BE2914" s="69"/>
      <c r="BF2914" s="69"/>
      <c r="BG2914" s="69"/>
      <c r="BH2914" s="69"/>
      <c r="BI2914" s="69"/>
      <c r="BJ2914" s="69"/>
      <c r="BK2914" s="69"/>
      <c r="BL2914" s="69"/>
      <c r="BM2914" s="69"/>
      <c r="BN2914" s="69"/>
      <c r="BO2914" s="69"/>
      <c r="BP2914" s="69"/>
      <c r="BQ2914" s="69"/>
      <c r="BR2914" s="69"/>
      <c r="BS2914" s="69"/>
      <c r="BT2914" s="69"/>
    </row>
    <row r="2915" spans="16:72" ht="12.75">
      <c r="P2915" s="69"/>
      <c r="Q2915" s="69"/>
      <c r="R2915" s="69"/>
      <c r="S2915" s="69"/>
      <c r="T2915" s="69"/>
      <c r="U2915" s="69"/>
      <c r="V2915" s="69"/>
      <c r="W2915" s="69"/>
      <c r="X2915" s="69"/>
      <c r="Y2915" s="69"/>
      <c r="Z2915" s="69"/>
      <c r="AA2915" s="69"/>
      <c r="AB2915" s="69"/>
      <c r="AC2915" s="69"/>
      <c r="AD2915" s="69"/>
      <c r="AE2915" s="69"/>
      <c r="AF2915" s="69"/>
      <c r="AG2915" s="69"/>
      <c r="AH2915" s="69"/>
      <c r="AI2915" s="69"/>
      <c r="AJ2915" s="69"/>
      <c r="AK2915" s="69"/>
      <c r="AL2915" s="69"/>
      <c r="AM2915" s="69"/>
      <c r="AN2915" s="69"/>
      <c r="AO2915" s="69"/>
      <c r="AP2915" s="69"/>
      <c r="AQ2915" s="69"/>
      <c r="AR2915" s="69"/>
      <c r="AS2915" s="69"/>
      <c r="AT2915" s="69"/>
      <c r="AU2915" s="69"/>
      <c r="AV2915" s="69"/>
      <c r="AW2915" s="69"/>
      <c r="AX2915" s="69"/>
      <c r="AY2915" s="69"/>
      <c r="AZ2915" s="69"/>
      <c r="BA2915" s="69"/>
      <c r="BB2915" s="69"/>
      <c r="BC2915" s="69"/>
      <c r="BD2915" s="69"/>
      <c r="BE2915" s="69"/>
      <c r="BF2915" s="69"/>
      <c r="BG2915" s="69"/>
      <c r="BH2915" s="69"/>
      <c r="BI2915" s="69"/>
      <c r="BJ2915" s="69"/>
      <c r="BK2915" s="69"/>
      <c r="BL2915" s="69"/>
      <c r="BM2915" s="69"/>
      <c r="BN2915" s="69"/>
      <c r="BO2915" s="69"/>
      <c r="BP2915" s="69"/>
      <c r="BQ2915" s="69"/>
      <c r="BR2915" s="69"/>
      <c r="BS2915" s="69"/>
      <c r="BT2915" s="69"/>
    </row>
    <row r="2916" spans="16:72" ht="12.75">
      <c r="P2916" s="69"/>
      <c r="Q2916" s="69"/>
      <c r="R2916" s="69"/>
      <c r="S2916" s="69"/>
      <c r="T2916" s="69"/>
      <c r="U2916" s="69"/>
      <c r="V2916" s="69"/>
      <c r="W2916" s="69"/>
      <c r="X2916" s="69"/>
      <c r="Y2916" s="69"/>
      <c r="Z2916" s="69"/>
      <c r="AA2916" s="69"/>
      <c r="AB2916" s="69"/>
      <c r="AC2916" s="69"/>
      <c r="AD2916" s="69"/>
      <c r="AE2916" s="69"/>
      <c r="AF2916" s="69"/>
      <c r="AG2916" s="69"/>
      <c r="AH2916" s="69"/>
      <c r="AI2916" s="69"/>
      <c r="AJ2916" s="69"/>
      <c r="AK2916" s="69"/>
      <c r="AL2916" s="69"/>
      <c r="AM2916" s="69"/>
      <c r="AN2916" s="69"/>
      <c r="AO2916" s="69"/>
      <c r="AP2916" s="69"/>
      <c r="AQ2916" s="69"/>
      <c r="AR2916" s="69"/>
      <c r="AS2916" s="69"/>
      <c r="AT2916" s="69"/>
      <c r="AU2916" s="69"/>
      <c r="AV2916" s="69"/>
      <c r="AW2916" s="69"/>
      <c r="AX2916" s="69"/>
      <c r="AY2916" s="69"/>
      <c r="AZ2916" s="69"/>
      <c r="BA2916" s="69"/>
      <c r="BB2916" s="69"/>
      <c r="BC2916" s="69"/>
      <c r="BD2916" s="69"/>
      <c r="BE2916" s="69"/>
      <c r="BF2916" s="69"/>
      <c r="BG2916" s="69"/>
      <c r="BH2916" s="69"/>
      <c r="BI2916" s="69"/>
      <c r="BJ2916" s="69"/>
      <c r="BK2916" s="69"/>
      <c r="BL2916" s="69"/>
      <c r="BM2916" s="69"/>
      <c r="BN2916" s="69"/>
      <c r="BO2916" s="69"/>
      <c r="BP2916" s="69"/>
      <c r="BQ2916" s="69"/>
      <c r="BR2916" s="69"/>
      <c r="BS2916" s="69"/>
      <c r="BT2916" s="69"/>
    </row>
    <row r="2917" spans="16:72" ht="12.75">
      <c r="P2917" s="69"/>
      <c r="Q2917" s="69"/>
      <c r="R2917" s="69"/>
      <c r="S2917" s="69"/>
      <c r="T2917" s="69"/>
      <c r="U2917" s="69"/>
      <c r="V2917" s="69"/>
      <c r="W2917" s="69"/>
      <c r="X2917" s="69"/>
      <c r="Y2917" s="69"/>
      <c r="Z2917" s="69"/>
      <c r="AA2917" s="69"/>
      <c r="AB2917" s="69"/>
      <c r="AC2917" s="69"/>
      <c r="AD2917" s="69"/>
      <c r="AE2917" s="69"/>
      <c r="AF2917" s="69"/>
      <c r="AG2917" s="69"/>
      <c r="AH2917" s="69"/>
      <c r="AI2917" s="69"/>
      <c r="AJ2917" s="69"/>
      <c r="AK2917" s="69"/>
      <c r="AL2917" s="69"/>
      <c r="AM2917" s="69"/>
      <c r="AN2917" s="69"/>
      <c r="AO2917" s="69"/>
      <c r="AP2917" s="69"/>
      <c r="AQ2917" s="69"/>
      <c r="AR2917" s="69"/>
      <c r="AS2917" s="69"/>
      <c r="AT2917" s="69"/>
      <c r="AU2917" s="69"/>
      <c r="AV2917" s="69"/>
      <c r="AW2917" s="69"/>
      <c r="AX2917" s="69"/>
      <c r="AY2917" s="69"/>
      <c r="AZ2917" s="69"/>
      <c r="BA2917" s="69"/>
      <c r="BB2917" s="69"/>
      <c r="BC2917" s="69"/>
      <c r="BD2917" s="69"/>
      <c r="BE2917" s="69"/>
      <c r="BF2917" s="69"/>
      <c r="BG2917" s="69"/>
      <c r="BH2917" s="69"/>
      <c r="BI2917" s="69"/>
      <c r="BJ2917" s="69"/>
      <c r="BK2917" s="69"/>
      <c r="BL2917" s="69"/>
      <c r="BM2917" s="69"/>
      <c r="BN2917" s="69"/>
      <c r="BO2917" s="69"/>
      <c r="BP2917" s="69"/>
      <c r="BQ2917" s="69"/>
      <c r="BR2917" s="69"/>
      <c r="BS2917" s="69"/>
      <c r="BT2917" s="69"/>
    </row>
    <row r="2918" spans="16:72" ht="12.75">
      <c r="P2918" s="69"/>
      <c r="Q2918" s="69"/>
      <c r="R2918" s="69"/>
      <c r="S2918" s="69"/>
      <c r="T2918" s="69"/>
      <c r="U2918" s="69"/>
      <c r="V2918" s="69"/>
      <c r="W2918" s="69"/>
      <c r="X2918" s="69"/>
      <c r="Y2918" s="69"/>
      <c r="Z2918" s="69"/>
      <c r="AA2918" s="69"/>
      <c r="AB2918" s="69"/>
      <c r="AC2918" s="69"/>
      <c r="AD2918" s="69"/>
      <c r="AE2918" s="69"/>
      <c r="AF2918" s="69"/>
      <c r="AG2918" s="69"/>
      <c r="AH2918" s="69"/>
      <c r="AI2918" s="69"/>
      <c r="AJ2918" s="69"/>
      <c r="AK2918" s="69"/>
      <c r="AL2918" s="69"/>
      <c r="AM2918" s="69"/>
      <c r="AN2918" s="69"/>
      <c r="AO2918" s="69"/>
      <c r="AP2918" s="69"/>
      <c r="AQ2918" s="69"/>
      <c r="AR2918" s="69"/>
      <c r="AS2918" s="69"/>
      <c r="AT2918" s="69"/>
      <c r="AU2918" s="69"/>
      <c r="AV2918" s="69"/>
      <c r="AW2918" s="69"/>
      <c r="AX2918" s="69"/>
      <c r="AY2918" s="69"/>
      <c r="AZ2918" s="69"/>
      <c r="BA2918" s="69"/>
      <c r="BB2918" s="69"/>
      <c r="BC2918" s="69"/>
      <c r="BD2918" s="69"/>
      <c r="BE2918" s="69"/>
      <c r="BF2918" s="69"/>
      <c r="BG2918" s="69"/>
      <c r="BH2918" s="69"/>
      <c r="BI2918" s="69"/>
      <c r="BJ2918" s="69"/>
      <c r="BK2918" s="69"/>
      <c r="BL2918" s="69"/>
      <c r="BM2918" s="69"/>
      <c r="BN2918" s="69"/>
      <c r="BO2918" s="69"/>
      <c r="BP2918" s="69"/>
      <c r="BQ2918" s="69"/>
      <c r="BR2918" s="69"/>
      <c r="BS2918" s="69"/>
      <c r="BT2918" s="69"/>
    </row>
    <row r="2919" spans="16:72" ht="12.75">
      <c r="P2919" s="69"/>
      <c r="Q2919" s="69"/>
      <c r="R2919" s="69"/>
      <c r="S2919" s="69"/>
      <c r="T2919" s="69"/>
      <c r="U2919" s="69"/>
      <c r="V2919" s="69"/>
      <c r="W2919" s="69"/>
      <c r="X2919" s="69"/>
      <c r="Y2919" s="69"/>
      <c r="Z2919" s="69"/>
      <c r="AA2919" s="69"/>
      <c r="AB2919" s="69"/>
      <c r="AC2919" s="69"/>
      <c r="AD2919" s="69"/>
      <c r="AE2919" s="69"/>
      <c r="AF2919" s="69"/>
      <c r="AG2919" s="69"/>
      <c r="AH2919" s="69"/>
      <c r="AI2919" s="69"/>
      <c r="AJ2919" s="69"/>
      <c r="AK2919" s="69"/>
      <c r="AL2919" s="69"/>
      <c r="AM2919" s="69"/>
      <c r="AN2919" s="69"/>
      <c r="AO2919" s="69"/>
      <c r="AP2919" s="69"/>
      <c r="AQ2919" s="69"/>
      <c r="AR2919" s="69"/>
      <c r="AS2919" s="69"/>
      <c r="AT2919" s="69"/>
      <c r="AU2919" s="69"/>
      <c r="AV2919" s="69"/>
      <c r="AW2919" s="69"/>
      <c r="AX2919" s="69"/>
      <c r="AY2919" s="69"/>
      <c r="AZ2919" s="69"/>
      <c r="BA2919" s="69"/>
      <c r="BB2919" s="69"/>
      <c r="BC2919" s="69"/>
      <c r="BD2919" s="69"/>
      <c r="BE2919" s="69"/>
      <c r="BF2919" s="69"/>
      <c r="BG2919" s="69"/>
      <c r="BH2919" s="69"/>
      <c r="BI2919" s="69"/>
      <c r="BJ2919" s="69"/>
      <c r="BK2919" s="69"/>
      <c r="BL2919" s="69"/>
      <c r="BM2919" s="69"/>
      <c r="BN2919" s="69"/>
      <c r="BO2919" s="69"/>
      <c r="BP2919" s="69"/>
      <c r="BQ2919" s="69"/>
      <c r="BR2919" s="69"/>
      <c r="BS2919" s="69"/>
      <c r="BT2919" s="69"/>
    </row>
    <row r="2920" spans="16:72" ht="12.75">
      <c r="P2920" s="69"/>
      <c r="Q2920" s="69"/>
      <c r="R2920" s="69"/>
      <c r="S2920" s="69"/>
      <c r="T2920" s="69"/>
      <c r="U2920" s="69"/>
      <c r="V2920" s="69"/>
      <c r="W2920" s="69"/>
      <c r="X2920" s="69"/>
      <c r="Y2920" s="69"/>
      <c r="Z2920" s="69"/>
      <c r="AA2920" s="69"/>
      <c r="AB2920" s="69"/>
      <c r="AC2920" s="69"/>
      <c r="AD2920" s="69"/>
      <c r="AE2920" s="69"/>
      <c r="AF2920" s="69"/>
      <c r="AG2920" s="69"/>
      <c r="AH2920" s="69"/>
      <c r="AI2920" s="69"/>
      <c r="AJ2920" s="69"/>
      <c r="AK2920" s="69"/>
      <c r="AL2920" s="69"/>
      <c r="AM2920" s="69"/>
      <c r="AN2920" s="69"/>
      <c r="AO2920" s="69"/>
      <c r="AP2920" s="69"/>
      <c r="AQ2920" s="69"/>
      <c r="AR2920" s="69"/>
      <c r="AS2920" s="69"/>
      <c r="AT2920" s="69"/>
      <c r="AU2920" s="69"/>
      <c r="AV2920" s="69"/>
      <c r="AW2920" s="69"/>
      <c r="AX2920" s="69"/>
      <c r="AY2920" s="69"/>
      <c r="AZ2920" s="69"/>
      <c r="BA2920" s="69"/>
      <c r="BB2920" s="69"/>
      <c r="BC2920" s="69"/>
      <c r="BD2920" s="69"/>
      <c r="BE2920" s="69"/>
      <c r="BF2920" s="69"/>
      <c r="BG2920" s="69"/>
      <c r="BH2920" s="69"/>
      <c r="BI2920" s="69"/>
      <c r="BJ2920" s="69"/>
      <c r="BK2920" s="69"/>
      <c r="BL2920" s="69"/>
      <c r="BM2920" s="69"/>
      <c r="BN2920" s="69"/>
      <c r="BO2920" s="69"/>
      <c r="BP2920" s="69"/>
      <c r="BQ2920" s="69"/>
      <c r="BR2920" s="69"/>
      <c r="BS2920" s="69"/>
      <c r="BT2920" s="69"/>
    </row>
    <row r="2921" spans="16:72" ht="12.75">
      <c r="P2921" s="69"/>
      <c r="Q2921" s="69"/>
      <c r="R2921" s="69"/>
      <c r="S2921" s="69"/>
      <c r="T2921" s="69"/>
      <c r="U2921" s="69"/>
      <c r="V2921" s="69"/>
      <c r="W2921" s="69"/>
      <c r="X2921" s="69"/>
      <c r="Y2921" s="69"/>
      <c r="Z2921" s="69"/>
      <c r="AA2921" s="69"/>
      <c r="AB2921" s="69"/>
      <c r="AC2921" s="69"/>
      <c r="AD2921" s="69"/>
      <c r="AE2921" s="69"/>
      <c r="AF2921" s="69"/>
      <c r="AG2921" s="69"/>
      <c r="AH2921" s="69"/>
      <c r="AI2921" s="69"/>
      <c r="AJ2921" s="69"/>
      <c r="AK2921" s="69"/>
      <c r="AL2921" s="69"/>
      <c r="AM2921" s="69"/>
      <c r="AN2921" s="69"/>
      <c r="AO2921" s="69"/>
      <c r="AP2921" s="69"/>
      <c r="AQ2921" s="69"/>
      <c r="AR2921" s="69"/>
      <c r="AS2921" s="69"/>
      <c r="AT2921" s="69"/>
      <c r="AU2921" s="69"/>
      <c r="AV2921" s="69"/>
      <c r="AW2921" s="69"/>
      <c r="AX2921" s="69"/>
      <c r="AY2921" s="69"/>
      <c r="AZ2921" s="69"/>
      <c r="BA2921" s="69"/>
      <c r="BB2921" s="69"/>
      <c r="BC2921" s="69"/>
      <c r="BD2921" s="69"/>
      <c r="BE2921" s="69"/>
      <c r="BF2921" s="69"/>
      <c r="BG2921" s="69"/>
      <c r="BH2921" s="69"/>
      <c r="BI2921" s="69"/>
      <c r="BJ2921" s="69"/>
      <c r="BK2921" s="69"/>
      <c r="BL2921" s="69"/>
      <c r="BM2921" s="69"/>
      <c r="BN2921" s="69"/>
      <c r="BO2921" s="69"/>
      <c r="BP2921" s="69"/>
      <c r="BQ2921" s="69"/>
      <c r="BR2921" s="69"/>
      <c r="BS2921" s="69"/>
      <c r="BT2921" s="69"/>
    </row>
    <row r="2922" spans="16:72" ht="12.75">
      <c r="P2922" s="69"/>
      <c r="Q2922" s="69"/>
      <c r="R2922" s="69"/>
      <c r="S2922" s="69"/>
      <c r="T2922" s="69"/>
      <c r="U2922" s="69"/>
      <c r="V2922" s="69"/>
      <c r="W2922" s="69"/>
      <c r="X2922" s="69"/>
      <c r="Y2922" s="69"/>
      <c r="Z2922" s="69"/>
      <c r="AA2922" s="69"/>
      <c r="AB2922" s="69"/>
      <c r="AC2922" s="69"/>
      <c r="AD2922" s="69"/>
      <c r="AE2922" s="69"/>
      <c r="AF2922" s="69"/>
      <c r="AG2922" s="69"/>
      <c r="AH2922" s="69"/>
      <c r="AI2922" s="69"/>
      <c r="AJ2922" s="69"/>
      <c r="AK2922" s="69"/>
      <c r="AL2922" s="69"/>
      <c r="AM2922" s="69"/>
      <c r="AN2922" s="69"/>
      <c r="AO2922" s="69"/>
      <c r="AP2922" s="69"/>
      <c r="AQ2922" s="69"/>
      <c r="AR2922" s="69"/>
      <c r="AS2922" s="69"/>
      <c r="AT2922" s="69"/>
      <c r="AU2922" s="69"/>
      <c r="AV2922" s="69"/>
      <c r="AW2922" s="69"/>
      <c r="AX2922" s="69"/>
      <c r="AY2922" s="69"/>
      <c r="AZ2922" s="69"/>
      <c r="BA2922" s="69"/>
      <c r="BB2922" s="69"/>
      <c r="BC2922" s="69"/>
      <c r="BD2922" s="69"/>
      <c r="BE2922" s="69"/>
      <c r="BF2922" s="69"/>
      <c r="BG2922" s="69"/>
      <c r="BH2922" s="69"/>
      <c r="BI2922" s="69"/>
      <c r="BJ2922" s="69"/>
      <c r="BK2922" s="69"/>
      <c r="BL2922" s="69"/>
      <c r="BM2922" s="69"/>
      <c r="BN2922" s="69"/>
      <c r="BO2922" s="69"/>
      <c r="BP2922" s="69"/>
      <c r="BQ2922" s="69"/>
      <c r="BR2922" s="69"/>
      <c r="BS2922" s="69"/>
      <c r="BT2922" s="69"/>
    </row>
    <row r="2923" spans="16:72" ht="12.75">
      <c r="P2923" s="69"/>
      <c r="Q2923" s="69"/>
      <c r="R2923" s="69"/>
      <c r="S2923" s="69"/>
      <c r="T2923" s="69"/>
      <c r="U2923" s="69"/>
      <c r="V2923" s="69"/>
      <c r="W2923" s="69"/>
      <c r="X2923" s="69"/>
      <c r="Y2923" s="69"/>
      <c r="Z2923" s="69"/>
      <c r="AA2923" s="69"/>
      <c r="AB2923" s="69"/>
      <c r="AC2923" s="69"/>
      <c r="AD2923" s="69"/>
      <c r="AE2923" s="69"/>
      <c r="AF2923" s="69"/>
      <c r="AG2923" s="69"/>
      <c r="AH2923" s="69"/>
      <c r="AI2923" s="69"/>
      <c r="AJ2923" s="69"/>
      <c r="AK2923" s="69"/>
      <c r="AL2923" s="69"/>
      <c r="AM2923" s="69"/>
      <c r="AN2923" s="69"/>
      <c r="AO2923" s="69"/>
      <c r="AP2923" s="69"/>
      <c r="AQ2923" s="69"/>
      <c r="AR2923" s="69"/>
      <c r="AS2923" s="69"/>
      <c r="AT2923" s="69"/>
      <c r="AU2923" s="69"/>
      <c r="AV2923" s="69"/>
      <c r="AW2923" s="69"/>
      <c r="AX2923" s="69"/>
      <c r="AY2923" s="69"/>
      <c r="AZ2923" s="69"/>
      <c r="BA2923" s="69"/>
      <c r="BB2923" s="69"/>
      <c r="BC2923" s="69"/>
      <c r="BD2923" s="69"/>
      <c r="BE2923" s="69"/>
      <c r="BF2923" s="69"/>
      <c r="BG2923" s="69"/>
      <c r="BH2923" s="69"/>
      <c r="BI2923" s="69"/>
      <c r="BJ2923" s="69"/>
      <c r="BK2923" s="69"/>
      <c r="BL2923" s="69"/>
      <c r="BM2923" s="69"/>
      <c r="BN2923" s="69"/>
      <c r="BO2923" s="69"/>
      <c r="BP2923" s="69"/>
      <c r="BQ2923" s="69"/>
      <c r="BR2923" s="69"/>
      <c r="BS2923" s="69"/>
      <c r="BT2923" s="69"/>
    </row>
    <row r="2924" spans="16:72" ht="12.75">
      <c r="P2924" s="69"/>
      <c r="Q2924" s="69"/>
      <c r="R2924" s="69"/>
      <c r="S2924" s="69"/>
      <c r="T2924" s="69"/>
      <c r="U2924" s="69"/>
      <c r="V2924" s="69"/>
      <c r="W2924" s="69"/>
      <c r="X2924" s="69"/>
      <c r="Y2924" s="69"/>
      <c r="Z2924" s="69"/>
      <c r="AA2924" s="69"/>
      <c r="AB2924" s="69"/>
      <c r="AC2924" s="69"/>
      <c r="AD2924" s="69"/>
      <c r="AE2924" s="69"/>
      <c r="AF2924" s="69"/>
      <c r="AG2924" s="69"/>
      <c r="AH2924" s="69"/>
      <c r="AI2924" s="69"/>
      <c r="AJ2924" s="69"/>
      <c r="AK2924" s="69"/>
      <c r="AL2924" s="69"/>
      <c r="AM2924" s="69"/>
      <c r="AN2924" s="69"/>
      <c r="AO2924" s="69"/>
      <c r="AP2924" s="69"/>
      <c r="AQ2924" s="69"/>
      <c r="AR2924" s="69"/>
      <c r="AS2924" s="69"/>
      <c r="AT2924" s="69"/>
      <c r="AU2924" s="69"/>
      <c r="AV2924" s="69"/>
      <c r="AW2924" s="69"/>
      <c r="AX2924" s="69"/>
      <c r="AY2924" s="69"/>
      <c r="AZ2924" s="69"/>
      <c r="BA2924" s="69"/>
      <c r="BB2924" s="69"/>
      <c r="BC2924" s="69"/>
      <c r="BD2924" s="69"/>
      <c r="BE2924" s="69"/>
      <c r="BF2924" s="69"/>
      <c r="BG2924" s="69"/>
      <c r="BH2924" s="69"/>
      <c r="BI2924" s="69"/>
      <c r="BJ2924" s="69"/>
      <c r="BK2924" s="69"/>
      <c r="BL2924" s="69"/>
      <c r="BM2924" s="69"/>
      <c r="BN2924" s="69"/>
      <c r="BO2924" s="69"/>
      <c r="BP2924" s="69"/>
      <c r="BQ2924" s="69"/>
      <c r="BR2924" s="69"/>
      <c r="BS2924" s="69"/>
      <c r="BT2924" s="69"/>
    </row>
    <row r="2925" spans="16:72" ht="12.75">
      <c r="P2925" s="69"/>
      <c r="Q2925" s="69"/>
      <c r="R2925" s="69"/>
      <c r="S2925" s="69"/>
      <c r="T2925" s="69"/>
      <c r="U2925" s="69"/>
      <c r="V2925" s="69"/>
      <c r="W2925" s="69"/>
      <c r="X2925" s="69"/>
      <c r="Y2925" s="69"/>
      <c r="Z2925" s="69"/>
      <c r="AA2925" s="69"/>
      <c r="AB2925" s="69"/>
      <c r="AC2925" s="69"/>
      <c r="AD2925" s="69"/>
      <c r="AE2925" s="69"/>
      <c r="AF2925" s="69"/>
      <c r="AG2925" s="69"/>
      <c r="AH2925" s="69"/>
      <c r="AI2925" s="69"/>
      <c r="AJ2925" s="69"/>
      <c r="AK2925" s="69"/>
      <c r="AL2925" s="69"/>
      <c r="AM2925" s="69"/>
      <c r="AN2925" s="69"/>
      <c r="AO2925" s="69"/>
      <c r="AP2925" s="69"/>
      <c r="AQ2925" s="69"/>
      <c r="AR2925" s="69"/>
      <c r="AS2925" s="69"/>
      <c r="AT2925" s="69"/>
      <c r="AU2925" s="69"/>
      <c r="AV2925" s="69"/>
      <c r="AW2925" s="69"/>
      <c r="AX2925" s="69"/>
      <c r="AY2925" s="69"/>
      <c r="AZ2925" s="69"/>
      <c r="BA2925" s="69"/>
      <c r="BB2925" s="69"/>
      <c r="BC2925" s="69"/>
      <c r="BD2925" s="69"/>
      <c r="BE2925" s="69"/>
      <c r="BF2925" s="69"/>
      <c r="BG2925" s="69"/>
      <c r="BH2925" s="69"/>
      <c r="BI2925" s="69"/>
      <c r="BJ2925" s="69"/>
      <c r="BK2925" s="69"/>
      <c r="BL2925" s="69"/>
      <c r="BM2925" s="69"/>
      <c r="BN2925" s="69"/>
      <c r="BO2925" s="69"/>
      <c r="BP2925" s="69"/>
      <c r="BQ2925" s="69"/>
      <c r="BR2925" s="69"/>
      <c r="BS2925" s="69"/>
      <c r="BT2925" s="69"/>
    </row>
    <row r="2926" spans="16:72" ht="12.75">
      <c r="P2926" s="69"/>
      <c r="Q2926" s="69"/>
      <c r="R2926" s="69"/>
      <c r="S2926" s="69"/>
      <c r="T2926" s="69"/>
      <c r="U2926" s="69"/>
      <c r="V2926" s="69"/>
      <c r="W2926" s="69"/>
      <c r="X2926" s="69"/>
      <c r="Y2926" s="69"/>
      <c r="Z2926" s="69"/>
      <c r="AA2926" s="69"/>
      <c r="AB2926" s="69"/>
      <c r="AC2926" s="69"/>
      <c r="AD2926" s="69"/>
      <c r="AE2926" s="69"/>
      <c r="AF2926" s="69"/>
      <c r="AG2926" s="69"/>
      <c r="AH2926" s="69"/>
      <c r="AI2926" s="69"/>
      <c r="AJ2926" s="69"/>
      <c r="AK2926" s="69"/>
      <c r="AL2926" s="69"/>
      <c r="AM2926" s="69"/>
      <c r="AN2926" s="69"/>
      <c r="AO2926" s="69"/>
      <c r="AP2926" s="69"/>
      <c r="AQ2926" s="69"/>
      <c r="AR2926" s="69"/>
      <c r="AS2926" s="69"/>
      <c r="AT2926" s="69"/>
      <c r="AU2926" s="69"/>
      <c r="AV2926" s="69"/>
      <c r="AW2926" s="69"/>
      <c r="AX2926" s="69"/>
      <c r="AY2926" s="69"/>
      <c r="AZ2926" s="69"/>
      <c r="BA2926" s="69"/>
      <c r="BB2926" s="69"/>
      <c r="BC2926" s="69"/>
      <c r="BD2926" s="69"/>
      <c r="BE2926" s="69"/>
      <c r="BF2926" s="69"/>
      <c r="BG2926" s="69"/>
      <c r="BH2926" s="69"/>
      <c r="BI2926" s="69"/>
      <c r="BJ2926" s="69"/>
      <c r="BK2926" s="69"/>
      <c r="BL2926" s="69"/>
      <c r="BM2926" s="69"/>
      <c r="BN2926" s="69"/>
      <c r="BO2926" s="69"/>
      <c r="BP2926" s="69"/>
      <c r="BQ2926" s="69"/>
      <c r="BR2926" s="69"/>
      <c r="BS2926" s="69"/>
      <c r="BT2926" s="69"/>
    </row>
    <row r="2927" spans="16:72" ht="12.75">
      <c r="P2927" s="69"/>
      <c r="Q2927" s="69"/>
      <c r="R2927" s="69"/>
      <c r="S2927" s="69"/>
      <c r="T2927" s="69"/>
      <c r="U2927" s="69"/>
      <c r="V2927" s="69"/>
      <c r="W2927" s="69"/>
      <c r="X2927" s="69"/>
      <c r="Y2927" s="69"/>
      <c r="Z2927" s="69"/>
      <c r="AA2927" s="69"/>
      <c r="AB2927" s="69"/>
      <c r="AC2927" s="69"/>
      <c r="AD2927" s="69"/>
      <c r="AE2927" s="69"/>
      <c r="AF2927" s="69"/>
      <c r="AG2927" s="69"/>
      <c r="AH2927" s="69"/>
      <c r="AI2927" s="69"/>
      <c r="AJ2927" s="69"/>
      <c r="AK2927" s="69"/>
      <c r="AL2927" s="69"/>
      <c r="AM2927" s="69"/>
      <c r="AN2927" s="69"/>
      <c r="AO2927" s="69"/>
      <c r="AP2927" s="69"/>
      <c r="AQ2927" s="69"/>
      <c r="AR2927" s="69"/>
      <c r="AS2927" s="69"/>
      <c r="AT2927" s="69"/>
      <c r="AU2927" s="69"/>
      <c r="AV2927" s="69"/>
      <c r="AW2927" s="69"/>
      <c r="AX2927" s="69"/>
      <c r="AY2927" s="69"/>
      <c r="AZ2927" s="69"/>
      <c r="BA2927" s="69"/>
      <c r="BB2927" s="69"/>
      <c r="BC2927" s="69"/>
      <c r="BD2927" s="69"/>
      <c r="BE2927" s="69"/>
      <c r="BF2927" s="69"/>
      <c r="BG2927" s="69"/>
      <c r="BH2927" s="69"/>
      <c r="BI2927" s="69"/>
      <c r="BJ2927" s="69"/>
      <c r="BK2927" s="69"/>
      <c r="BL2927" s="69"/>
      <c r="BM2927" s="69"/>
      <c r="BN2927" s="69"/>
      <c r="BO2927" s="69"/>
      <c r="BP2927" s="69"/>
      <c r="BQ2927" s="69"/>
      <c r="BR2927" s="69"/>
      <c r="BS2927" s="69"/>
      <c r="BT2927" s="69"/>
    </row>
    <row r="2928" spans="16:72" ht="12.75">
      <c r="P2928" s="69"/>
      <c r="Q2928" s="69"/>
      <c r="R2928" s="69"/>
      <c r="S2928" s="69"/>
      <c r="T2928" s="69"/>
      <c r="U2928" s="69"/>
      <c r="V2928" s="69"/>
      <c r="W2928" s="69"/>
      <c r="X2928" s="69"/>
      <c r="Y2928" s="69"/>
      <c r="Z2928" s="69"/>
      <c r="AA2928" s="69"/>
      <c r="AB2928" s="69"/>
      <c r="AC2928" s="69"/>
      <c r="AD2928" s="69"/>
      <c r="AE2928" s="69"/>
      <c r="AF2928" s="69"/>
      <c r="AG2928" s="69"/>
      <c r="AH2928" s="69"/>
      <c r="AI2928" s="69"/>
      <c r="AJ2928" s="69"/>
      <c r="AK2928" s="69"/>
      <c r="AL2928" s="69"/>
      <c r="AM2928" s="69"/>
      <c r="AN2928" s="69"/>
      <c r="AO2928" s="69"/>
      <c r="AP2928" s="69"/>
      <c r="AQ2928" s="69"/>
      <c r="AR2928" s="69"/>
      <c r="AS2928" s="69"/>
      <c r="AT2928" s="69"/>
      <c r="AU2928" s="69"/>
      <c r="AV2928" s="69"/>
      <c r="AW2928" s="69"/>
      <c r="AX2928" s="69"/>
      <c r="AY2928" s="69"/>
      <c r="AZ2928" s="69"/>
      <c r="BA2928" s="69"/>
      <c r="BB2928" s="69"/>
      <c r="BC2928" s="69"/>
      <c r="BD2928" s="69"/>
      <c r="BE2928" s="69"/>
      <c r="BF2928" s="69"/>
      <c r="BG2928" s="69"/>
      <c r="BH2928" s="69"/>
      <c r="BI2928" s="69"/>
      <c r="BJ2928" s="69"/>
      <c r="BK2928" s="69"/>
      <c r="BL2928" s="69"/>
      <c r="BM2928" s="69"/>
      <c r="BN2928" s="69"/>
      <c r="BO2928" s="69"/>
      <c r="BP2928" s="69"/>
      <c r="BQ2928" s="69"/>
      <c r="BR2928" s="69"/>
      <c r="BS2928" s="69"/>
      <c r="BT2928" s="69"/>
    </row>
    <row r="2929" spans="16:72" ht="12.75">
      <c r="P2929" s="69"/>
      <c r="Q2929" s="69"/>
      <c r="R2929" s="69"/>
      <c r="S2929" s="69"/>
      <c r="T2929" s="69"/>
      <c r="U2929" s="69"/>
      <c r="V2929" s="69"/>
      <c r="W2929" s="69"/>
      <c r="X2929" s="69"/>
      <c r="Y2929" s="69"/>
      <c r="Z2929" s="69"/>
      <c r="AA2929" s="69"/>
      <c r="AB2929" s="69"/>
      <c r="AC2929" s="69"/>
      <c r="AD2929" s="69"/>
      <c r="AE2929" s="69"/>
      <c r="AF2929" s="69"/>
      <c r="AG2929" s="69"/>
      <c r="AH2929" s="69"/>
      <c r="AI2929" s="69"/>
      <c r="AJ2929" s="69"/>
      <c r="AK2929" s="69"/>
      <c r="AL2929" s="69"/>
      <c r="AM2929" s="69"/>
      <c r="AN2929" s="69"/>
      <c r="AO2929" s="69"/>
      <c r="AP2929" s="69"/>
      <c r="AQ2929" s="69"/>
      <c r="AR2929" s="69"/>
      <c r="AS2929" s="69"/>
      <c r="AT2929" s="69"/>
      <c r="AU2929" s="69"/>
      <c r="AV2929" s="69"/>
      <c r="AW2929" s="69"/>
      <c r="AX2929" s="69"/>
      <c r="AY2929" s="69"/>
      <c r="AZ2929" s="69"/>
      <c r="BA2929" s="69"/>
      <c r="BB2929" s="69"/>
      <c r="BC2929" s="69"/>
      <c r="BD2929" s="69"/>
      <c r="BE2929" s="69"/>
      <c r="BF2929" s="69"/>
      <c r="BG2929" s="69"/>
      <c r="BH2929" s="69"/>
      <c r="BI2929" s="69"/>
      <c r="BJ2929" s="69"/>
      <c r="BK2929" s="69"/>
      <c r="BL2929" s="69"/>
      <c r="BM2929" s="69"/>
      <c r="BN2929" s="69"/>
      <c r="BO2929" s="69"/>
      <c r="BP2929" s="69"/>
      <c r="BQ2929" s="69"/>
      <c r="BR2929" s="69"/>
      <c r="BS2929" s="69"/>
      <c r="BT2929" s="69"/>
    </row>
    <row r="2930" spans="16:72" ht="12.75">
      <c r="P2930" s="69"/>
      <c r="Q2930" s="69"/>
      <c r="R2930" s="69"/>
      <c r="S2930" s="69"/>
      <c r="T2930" s="69"/>
      <c r="U2930" s="69"/>
      <c r="V2930" s="69"/>
      <c r="W2930" s="69"/>
      <c r="X2930" s="69"/>
      <c r="Y2930" s="69"/>
      <c r="Z2930" s="69"/>
      <c r="AA2930" s="69"/>
      <c r="AB2930" s="69"/>
      <c r="AC2930" s="69"/>
      <c r="AD2930" s="69"/>
      <c r="AE2930" s="69"/>
      <c r="AF2930" s="69"/>
      <c r="AG2930" s="69"/>
      <c r="AH2930" s="69"/>
      <c r="AI2930" s="69"/>
      <c r="AJ2930" s="69"/>
      <c r="AK2930" s="69"/>
      <c r="AL2930" s="69"/>
      <c r="AM2930" s="69"/>
      <c r="AN2930" s="69"/>
      <c r="AO2930" s="69"/>
      <c r="AP2930" s="69"/>
      <c r="AQ2930" s="69"/>
      <c r="AR2930" s="69"/>
      <c r="AS2930" s="69"/>
      <c r="AT2930" s="69"/>
      <c r="AU2930" s="69"/>
      <c r="AV2930" s="69"/>
      <c r="AW2930" s="69"/>
      <c r="AX2930" s="69"/>
      <c r="AY2930" s="69"/>
      <c r="AZ2930" s="69"/>
      <c r="BA2930" s="69"/>
      <c r="BB2930" s="69"/>
      <c r="BC2930" s="69"/>
      <c r="BD2930" s="69"/>
      <c r="BE2930" s="69"/>
      <c r="BF2930" s="69"/>
      <c r="BG2930" s="69"/>
      <c r="BH2930" s="69"/>
      <c r="BI2930" s="69"/>
      <c r="BJ2930" s="69"/>
      <c r="BK2930" s="69"/>
      <c r="BL2930" s="69"/>
      <c r="BM2930" s="69"/>
      <c r="BN2930" s="69"/>
      <c r="BO2930" s="69"/>
      <c r="BP2930" s="69"/>
      <c r="BQ2930" s="69"/>
      <c r="BR2930" s="69"/>
      <c r="BS2930" s="69"/>
      <c r="BT2930" s="69"/>
    </row>
    <row r="2931" spans="16:72" ht="12.75">
      <c r="P2931" s="69"/>
      <c r="Q2931" s="69"/>
      <c r="R2931" s="69"/>
      <c r="S2931" s="69"/>
      <c r="T2931" s="69"/>
      <c r="U2931" s="69"/>
      <c r="V2931" s="69"/>
      <c r="W2931" s="69"/>
      <c r="X2931" s="69"/>
      <c r="Y2931" s="69"/>
      <c r="Z2931" s="69"/>
      <c r="AA2931" s="69"/>
      <c r="AB2931" s="69"/>
      <c r="AC2931" s="69"/>
      <c r="AD2931" s="69"/>
      <c r="AE2931" s="69"/>
      <c r="AF2931" s="69"/>
      <c r="AG2931" s="69"/>
      <c r="AH2931" s="69"/>
      <c r="AI2931" s="69"/>
      <c r="AJ2931" s="69"/>
      <c r="AK2931" s="69"/>
      <c r="AL2931" s="69"/>
      <c r="AM2931" s="69"/>
      <c r="AN2931" s="69"/>
      <c r="AO2931" s="69"/>
      <c r="AP2931" s="69"/>
      <c r="AQ2931" s="69"/>
      <c r="AR2931" s="69"/>
      <c r="AS2931" s="69"/>
      <c r="AT2931" s="69"/>
      <c r="AU2931" s="69"/>
      <c r="AV2931" s="69"/>
      <c r="AW2931" s="69"/>
      <c r="AX2931" s="69"/>
      <c r="AY2931" s="69"/>
      <c r="AZ2931" s="69"/>
      <c r="BA2931" s="69"/>
      <c r="BB2931" s="69"/>
      <c r="BC2931" s="69"/>
      <c r="BD2931" s="69"/>
      <c r="BE2931" s="69"/>
      <c r="BF2931" s="69"/>
      <c r="BG2931" s="69"/>
      <c r="BH2931" s="69"/>
      <c r="BI2931" s="69"/>
      <c r="BJ2931" s="69"/>
      <c r="BK2931" s="69"/>
      <c r="BL2931" s="69"/>
      <c r="BM2931" s="69"/>
      <c r="BN2931" s="69"/>
      <c r="BO2931" s="69"/>
      <c r="BP2931" s="69"/>
      <c r="BQ2931" s="69"/>
      <c r="BR2931" s="69"/>
      <c r="BS2931" s="69"/>
      <c r="BT2931" s="69"/>
    </row>
    <row r="2932" spans="16:72" ht="12.75">
      <c r="P2932" s="69"/>
      <c r="Q2932" s="69"/>
      <c r="R2932" s="69"/>
      <c r="S2932" s="69"/>
      <c r="T2932" s="69"/>
      <c r="U2932" s="69"/>
      <c r="V2932" s="69"/>
      <c r="W2932" s="69"/>
      <c r="X2932" s="69"/>
      <c r="Y2932" s="69"/>
      <c r="Z2932" s="69"/>
      <c r="AA2932" s="69"/>
      <c r="AB2932" s="69"/>
      <c r="AC2932" s="69"/>
      <c r="AD2932" s="69"/>
      <c r="AE2932" s="69"/>
      <c r="AF2932" s="69"/>
      <c r="AG2932" s="69"/>
      <c r="AH2932" s="69"/>
      <c r="AI2932" s="69"/>
      <c r="AJ2932" s="69"/>
      <c r="AK2932" s="69"/>
      <c r="AL2932" s="69"/>
      <c r="AM2932" s="69"/>
      <c r="AN2932" s="69"/>
      <c r="AO2932" s="69"/>
      <c r="AP2932" s="69"/>
      <c r="AQ2932" s="69"/>
      <c r="AR2932" s="69"/>
      <c r="AS2932" s="69"/>
      <c r="AT2932" s="69"/>
      <c r="AU2932" s="69"/>
      <c r="AV2932" s="69"/>
      <c r="AW2932" s="69"/>
      <c r="AX2932" s="69"/>
      <c r="AY2932" s="69"/>
      <c r="AZ2932" s="69"/>
      <c r="BA2932" s="69"/>
      <c r="BB2932" s="69"/>
      <c r="BC2932" s="69"/>
      <c r="BD2932" s="69"/>
      <c r="BE2932" s="69"/>
      <c r="BF2932" s="69"/>
      <c r="BG2932" s="69"/>
      <c r="BH2932" s="69"/>
      <c r="BI2932" s="69"/>
      <c r="BJ2932" s="69"/>
      <c r="BK2932" s="69"/>
      <c r="BL2932" s="69"/>
      <c r="BM2932" s="69"/>
      <c r="BN2932" s="69"/>
      <c r="BO2932" s="69"/>
      <c r="BP2932" s="69"/>
      <c r="BQ2932" s="69"/>
      <c r="BR2932" s="69"/>
      <c r="BS2932" s="69"/>
      <c r="BT2932" s="69"/>
    </row>
    <row r="2933" spans="16:72" ht="12.75">
      <c r="P2933" s="69"/>
      <c r="Q2933" s="69"/>
      <c r="R2933" s="69"/>
      <c r="S2933" s="69"/>
      <c r="T2933" s="69"/>
      <c r="U2933" s="69"/>
      <c r="V2933" s="69"/>
      <c r="W2933" s="69"/>
      <c r="X2933" s="69"/>
      <c r="Y2933" s="69"/>
      <c r="Z2933" s="69"/>
      <c r="AA2933" s="69"/>
      <c r="AB2933" s="69"/>
      <c r="AC2933" s="69"/>
      <c r="AD2933" s="69"/>
      <c r="AE2933" s="69"/>
      <c r="AF2933" s="69"/>
      <c r="AG2933" s="69"/>
      <c r="AH2933" s="69"/>
      <c r="AI2933" s="69"/>
      <c r="AJ2933" s="69"/>
      <c r="AK2933" s="69"/>
      <c r="AL2933" s="69"/>
      <c r="AM2933" s="69"/>
      <c r="AN2933" s="69"/>
      <c r="AO2933" s="69"/>
      <c r="AP2933" s="69"/>
      <c r="AQ2933" s="69"/>
      <c r="AR2933" s="69"/>
      <c r="AS2933" s="69"/>
      <c r="AT2933" s="69"/>
      <c r="AU2933" s="69"/>
      <c r="AV2933" s="69"/>
      <c r="AW2933" s="69"/>
      <c r="AX2933" s="69"/>
      <c r="AY2933" s="69"/>
      <c r="AZ2933" s="69"/>
      <c r="BA2933" s="69"/>
      <c r="BB2933" s="69"/>
      <c r="BC2933" s="69"/>
      <c r="BD2933" s="69"/>
      <c r="BE2933" s="69"/>
      <c r="BF2933" s="69"/>
      <c r="BG2933" s="69"/>
      <c r="BH2933" s="69"/>
      <c r="BI2933" s="69"/>
      <c r="BJ2933" s="69"/>
      <c r="BK2933" s="69"/>
      <c r="BL2933" s="69"/>
      <c r="BM2933" s="69"/>
      <c r="BN2933" s="69"/>
      <c r="BO2933" s="69"/>
      <c r="BP2933" s="69"/>
      <c r="BQ2933" s="69"/>
      <c r="BR2933" s="69"/>
      <c r="BS2933" s="69"/>
      <c r="BT2933" s="69"/>
    </row>
    <row r="2934" spans="16:72" ht="12.75">
      <c r="P2934" s="69"/>
      <c r="Q2934" s="69"/>
      <c r="R2934" s="69"/>
      <c r="S2934" s="69"/>
      <c r="T2934" s="69"/>
      <c r="U2934" s="69"/>
      <c r="V2934" s="69"/>
      <c r="W2934" s="69"/>
      <c r="X2934" s="69"/>
      <c r="Y2934" s="69"/>
      <c r="Z2934" s="69"/>
      <c r="AA2934" s="69"/>
      <c r="AB2934" s="69"/>
      <c r="AC2934" s="69"/>
      <c r="AD2934" s="69"/>
      <c r="AE2934" s="69"/>
      <c r="AF2934" s="69"/>
      <c r="AG2934" s="69"/>
      <c r="AH2934" s="69"/>
      <c r="AI2934" s="69"/>
      <c r="AJ2934" s="69"/>
      <c r="AK2934" s="69"/>
      <c r="AL2934" s="69"/>
      <c r="AM2934" s="69"/>
      <c r="AN2934" s="69"/>
      <c r="AO2934" s="69"/>
      <c r="AP2934" s="69"/>
      <c r="AQ2934" s="69"/>
      <c r="AR2934" s="69"/>
      <c r="AS2934" s="69"/>
      <c r="AT2934" s="69"/>
      <c r="AU2934" s="69"/>
      <c r="AV2934" s="69"/>
      <c r="AW2934" s="69"/>
      <c r="AX2934" s="69"/>
      <c r="AY2934" s="69"/>
      <c r="AZ2934" s="69"/>
      <c r="BA2934" s="69"/>
      <c r="BB2934" s="69"/>
      <c r="BC2934" s="69"/>
      <c r="BD2934" s="69"/>
      <c r="BE2934" s="69"/>
      <c r="BF2934" s="69"/>
      <c r="BG2934" s="69"/>
      <c r="BH2934" s="69"/>
      <c r="BI2934" s="69"/>
      <c r="BJ2934" s="69"/>
      <c r="BK2934" s="69"/>
      <c r="BL2934" s="69"/>
      <c r="BM2934" s="69"/>
      <c r="BN2934" s="69"/>
      <c r="BO2934" s="69"/>
      <c r="BP2934" s="69"/>
      <c r="BQ2934" s="69"/>
      <c r="BR2934" s="69"/>
      <c r="BS2934" s="69"/>
      <c r="BT2934" s="69"/>
    </row>
    <row r="2935" spans="16:72" ht="12.75">
      <c r="P2935" s="69"/>
      <c r="Q2935" s="69"/>
      <c r="R2935" s="69"/>
      <c r="S2935" s="69"/>
      <c r="T2935" s="69"/>
      <c r="U2935" s="69"/>
      <c r="V2935" s="69"/>
      <c r="W2935" s="69"/>
      <c r="X2935" s="69"/>
      <c r="Y2935" s="69"/>
      <c r="Z2935" s="69"/>
      <c r="AA2935" s="69"/>
      <c r="AB2935" s="69"/>
      <c r="AC2935" s="69"/>
      <c r="AD2935" s="69"/>
      <c r="AE2935" s="69"/>
      <c r="AF2935" s="69"/>
      <c r="AG2935" s="69"/>
      <c r="AH2935" s="69"/>
      <c r="AI2935" s="69"/>
      <c r="AJ2935" s="69"/>
      <c r="AK2935" s="69"/>
      <c r="AL2935" s="69"/>
      <c r="AM2935" s="69"/>
      <c r="AN2935" s="69"/>
      <c r="AO2935" s="69"/>
      <c r="AP2935" s="69"/>
      <c r="AQ2935" s="69"/>
      <c r="AR2935" s="69"/>
      <c r="AS2935" s="69"/>
      <c r="AT2935" s="69"/>
      <c r="AU2935" s="69"/>
      <c r="AV2935" s="69"/>
      <c r="AW2935" s="69"/>
      <c r="AX2935" s="69"/>
      <c r="AY2935" s="69"/>
      <c r="AZ2935" s="69"/>
      <c r="BA2935" s="69"/>
      <c r="BB2935" s="69"/>
      <c r="BC2935" s="69"/>
      <c r="BD2935" s="69"/>
      <c r="BE2935" s="69"/>
      <c r="BF2935" s="69"/>
      <c r="BG2935" s="69"/>
      <c r="BH2935" s="69"/>
      <c r="BI2935" s="69"/>
      <c r="BJ2935" s="69"/>
      <c r="BK2935" s="69"/>
      <c r="BL2935" s="69"/>
      <c r="BM2935" s="69"/>
      <c r="BN2935" s="69"/>
      <c r="BO2935" s="69"/>
      <c r="BP2935" s="69"/>
      <c r="BQ2935" s="69"/>
      <c r="BR2935" s="69"/>
      <c r="BS2935" s="69"/>
      <c r="BT2935" s="69"/>
    </row>
    <row r="2936" spans="16:72" ht="12.75">
      <c r="P2936" s="69"/>
      <c r="Q2936" s="69"/>
      <c r="R2936" s="69"/>
      <c r="S2936" s="69"/>
      <c r="T2936" s="69"/>
      <c r="U2936" s="69"/>
      <c r="V2936" s="69"/>
      <c r="W2936" s="69"/>
      <c r="X2936" s="69"/>
      <c r="Y2936" s="69"/>
      <c r="Z2936" s="69"/>
      <c r="AA2936" s="69"/>
      <c r="AB2936" s="69"/>
      <c r="AC2936" s="69"/>
      <c r="AD2936" s="69"/>
      <c r="AE2936" s="69"/>
      <c r="AF2936" s="69"/>
      <c r="AG2936" s="69"/>
      <c r="AH2936" s="69"/>
      <c r="AI2936" s="69"/>
      <c r="AJ2936" s="69"/>
      <c r="AK2936" s="69"/>
      <c r="AL2936" s="69"/>
      <c r="AM2936" s="69"/>
      <c r="AN2936" s="69"/>
      <c r="AO2936" s="69"/>
      <c r="AP2936" s="69"/>
      <c r="AQ2936" s="69"/>
      <c r="AR2936" s="69"/>
      <c r="AS2936" s="69"/>
      <c r="AT2936" s="69"/>
      <c r="AU2936" s="69"/>
      <c r="AV2936" s="69"/>
      <c r="AW2936" s="69"/>
      <c r="AX2936" s="69"/>
      <c r="AY2936" s="69"/>
      <c r="AZ2936" s="69"/>
      <c r="BA2936" s="69"/>
      <c r="BB2936" s="69"/>
      <c r="BC2936" s="69"/>
      <c r="BD2936" s="69"/>
      <c r="BE2936" s="69"/>
      <c r="BF2936" s="69"/>
      <c r="BG2936" s="69"/>
      <c r="BH2936" s="69"/>
      <c r="BI2936" s="69"/>
      <c r="BJ2936" s="69"/>
      <c r="BK2936" s="69"/>
      <c r="BL2936" s="69"/>
      <c r="BM2936" s="69"/>
      <c r="BN2936" s="69"/>
      <c r="BO2936" s="69"/>
      <c r="BP2936" s="69"/>
      <c r="BQ2936" s="69"/>
      <c r="BR2936" s="69"/>
      <c r="BS2936" s="69"/>
      <c r="BT2936" s="69"/>
    </row>
    <row r="2937" spans="16:72" ht="12.75">
      <c r="P2937" s="69"/>
      <c r="Q2937" s="69"/>
      <c r="R2937" s="69"/>
      <c r="S2937" s="69"/>
      <c r="T2937" s="69"/>
      <c r="U2937" s="69"/>
      <c r="V2937" s="69"/>
      <c r="W2937" s="69"/>
      <c r="X2937" s="69"/>
      <c r="Y2937" s="69"/>
      <c r="Z2937" s="69"/>
      <c r="AA2937" s="69"/>
      <c r="AB2937" s="69"/>
      <c r="AC2937" s="69"/>
      <c r="AD2937" s="69"/>
      <c r="AE2937" s="69"/>
      <c r="AF2937" s="69"/>
      <c r="AG2937" s="69"/>
      <c r="AH2937" s="69"/>
      <c r="AI2937" s="69"/>
      <c r="AJ2937" s="69"/>
      <c r="AK2937" s="69"/>
      <c r="AL2937" s="69"/>
      <c r="AM2937" s="69"/>
      <c r="AN2937" s="69"/>
      <c r="AO2937" s="69"/>
      <c r="AP2937" s="69"/>
      <c r="AQ2937" s="69"/>
      <c r="AR2937" s="69"/>
      <c r="AS2937" s="69"/>
      <c r="AT2937" s="69"/>
      <c r="AU2937" s="69"/>
      <c r="AV2937" s="69"/>
      <c r="AW2937" s="69"/>
      <c r="AX2937" s="69"/>
      <c r="AY2937" s="69"/>
      <c r="AZ2937" s="69"/>
      <c r="BA2937" s="69"/>
      <c r="BB2937" s="69"/>
      <c r="BC2937" s="69"/>
      <c r="BD2937" s="69"/>
      <c r="BE2937" s="69"/>
      <c r="BF2937" s="69"/>
      <c r="BG2937" s="69"/>
      <c r="BH2937" s="69"/>
      <c r="BI2937" s="69"/>
      <c r="BJ2937" s="69"/>
      <c r="BK2937" s="69"/>
      <c r="BL2937" s="69"/>
      <c r="BM2937" s="69"/>
      <c r="BN2937" s="69"/>
      <c r="BO2937" s="69"/>
      <c r="BP2937" s="69"/>
      <c r="BQ2937" s="69"/>
      <c r="BR2937" s="69"/>
      <c r="BS2937" s="69"/>
      <c r="BT2937" s="69"/>
    </row>
    <row r="2938" spans="16:72" ht="12.75">
      <c r="P2938" s="69"/>
      <c r="Q2938" s="69"/>
      <c r="R2938" s="69"/>
      <c r="S2938" s="69"/>
      <c r="T2938" s="69"/>
      <c r="U2938" s="69"/>
      <c r="V2938" s="69"/>
      <c r="W2938" s="69"/>
      <c r="X2938" s="69"/>
      <c r="Y2938" s="69"/>
      <c r="Z2938" s="69"/>
      <c r="AA2938" s="69"/>
      <c r="AB2938" s="69"/>
      <c r="AC2938" s="69"/>
      <c r="AD2938" s="69"/>
      <c r="AE2938" s="69"/>
      <c r="AF2938" s="69"/>
      <c r="AG2938" s="69"/>
      <c r="AH2938" s="69"/>
      <c r="AI2938" s="69"/>
      <c r="AJ2938" s="69"/>
      <c r="AK2938" s="69"/>
      <c r="AL2938" s="69"/>
      <c r="AM2938" s="69"/>
      <c r="AN2938" s="69"/>
      <c r="AO2938" s="69"/>
      <c r="AP2938" s="69"/>
      <c r="AQ2938" s="69"/>
      <c r="AR2938" s="69"/>
      <c r="AS2938" s="69"/>
      <c r="AT2938" s="69"/>
      <c r="AU2938" s="69"/>
      <c r="AV2938" s="69"/>
      <c r="AW2938" s="69"/>
      <c r="AX2938" s="69"/>
      <c r="AY2938" s="69"/>
      <c r="AZ2938" s="69"/>
      <c r="BA2938" s="69"/>
      <c r="BB2938" s="69"/>
      <c r="BC2938" s="69"/>
      <c r="BD2938" s="69"/>
      <c r="BE2938" s="69"/>
      <c r="BF2938" s="69"/>
      <c r="BG2938" s="69"/>
      <c r="BH2938" s="69"/>
      <c r="BI2938" s="69"/>
      <c r="BJ2938" s="69"/>
      <c r="BK2938" s="69"/>
      <c r="BL2938" s="69"/>
      <c r="BM2938" s="69"/>
      <c r="BN2938" s="69"/>
      <c r="BO2938" s="69"/>
      <c r="BP2938" s="69"/>
      <c r="BQ2938" s="69"/>
      <c r="BR2938" s="69"/>
      <c r="BS2938" s="69"/>
      <c r="BT2938" s="69"/>
    </row>
    <row r="2939" spans="16:72" ht="12.75">
      <c r="P2939" s="69"/>
      <c r="Q2939" s="69"/>
      <c r="R2939" s="69"/>
      <c r="S2939" s="69"/>
      <c r="T2939" s="69"/>
      <c r="U2939" s="69"/>
      <c r="V2939" s="69"/>
      <c r="W2939" s="69"/>
      <c r="X2939" s="69"/>
      <c r="Y2939" s="69"/>
      <c r="Z2939" s="69"/>
      <c r="AA2939" s="69"/>
      <c r="AB2939" s="69"/>
      <c r="AC2939" s="69"/>
      <c r="AD2939" s="69"/>
      <c r="AE2939" s="69"/>
      <c r="AF2939" s="69"/>
      <c r="AG2939" s="69"/>
      <c r="AH2939" s="69"/>
      <c r="AI2939" s="69"/>
      <c r="AJ2939" s="69"/>
      <c r="AK2939" s="69"/>
      <c r="AL2939" s="69"/>
      <c r="AM2939" s="69"/>
      <c r="AN2939" s="69"/>
      <c r="AO2939" s="69"/>
      <c r="AP2939" s="69"/>
      <c r="AQ2939" s="69"/>
      <c r="AR2939" s="69"/>
      <c r="AS2939" s="69"/>
      <c r="AT2939" s="69"/>
      <c r="AU2939" s="69"/>
      <c r="AV2939" s="69"/>
      <c r="AW2939" s="69"/>
      <c r="AX2939" s="69"/>
      <c r="AY2939" s="69"/>
      <c r="AZ2939" s="69"/>
      <c r="BA2939" s="69"/>
      <c r="BB2939" s="69"/>
      <c r="BC2939" s="69"/>
      <c r="BD2939" s="69"/>
      <c r="BE2939" s="69"/>
      <c r="BF2939" s="69"/>
      <c r="BG2939" s="69"/>
      <c r="BH2939" s="69"/>
      <c r="BI2939" s="69"/>
      <c r="BJ2939" s="69"/>
      <c r="BK2939" s="69"/>
      <c r="BL2939" s="69"/>
      <c r="BM2939" s="69"/>
      <c r="BN2939" s="69"/>
      <c r="BO2939" s="69"/>
      <c r="BP2939" s="69"/>
      <c r="BQ2939" s="69"/>
      <c r="BR2939" s="69"/>
      <c r="BS2939" s="69"/>
      <c r="BT2939" s="69"/>
    </row>
    <row r="2940" spans="16:72" ht="12.75">
      <c r="P2940" s="69"/>
      <c r="Q2940" s="69"/>
      <c r="R2940" s="69"/>
      <c r="S2940" s="69"/>
      <c r="T2940" s="69"/>
      <c r="U2940" s="69"/>
      <c r="V2940" s="69"/>
      <c r="W2940" s="69"/>
      <c r="X2940" s="69"/>
      <c r="Y2940" s="69"/>
      <c r="Z2940" s="69"/>
      <c r="AA2940" s="69"/>
      <c r="AB2940" s="69"/>
      <c r="AC2940" s="69"/>
      <c r="AD2940" s="69"/>
      <c r="AE2940" s="69"/>
      <c r="AF2940" s="69"/>
      <c r="AG2940" s="69"/>
      <c r="AH2940" s="69"/>
      <c r="AI2940" s="69"/>
      <c r="AJ2940" s="69"/>
      <c r="AK2940" s="69"/>
      <c r="AL2940" s="69"/>
      <c r="AM2940" s="69"/>
      <c r="AN2940" s="69"/>
      <c r="AO2940" s="69"/>
      <c r="AP2940" s="69"/>
      <c r="AQ2940" s="69"/>
      <c r="AR2940" s="69"/>
      <c r="AS2940" s="69"/>
      <c r="AT2940" s="69"/>
      <c r="AU2940" s="69"/>
      <c r="AV2940" s="69"/>
      <c r="AW2940" s="69"/>
      <c r="AX2940" s="69"/>
      <c r="AY2940" s="69"/>
      <c r="AZ2940" s="69"/>
      <c r="BA2940" s="69"/>
      <c r="BB2940" s="69"/>
      <c r="BC2940" s="69"/>
      <c r="BD2940" s="69"/>
      <c r="BE2940" s="69"/>
      <c r="BF2940" s="69"/>
      <c r="BG2940" s="69"/>
      <c r="BH2940" s="69"/>
      <c r="BI2940" s="69"/>
      <c r="BJ2940" s="69"/>
      <c r="BK2940" s="69"/>
      <c r="BL2940" s="69"/>
      <c r="BM2940" s="69"/>
      <c r="BN2940" s="69"/>
      <c r="BO2940" s="69"/>
      <c r="BP2940" s="69"/>
      <c r="BQ2940" s="69"/>
      <c r="BR2940" s="69"/>
      <c r="BS2940" s="69"/>
      <c r="BT2940" s="69"/>
    </row>
    <row r="2941" spans="16:72" ht="12.75">
      <c r="P2941" s="69"/>
      <c r="Q2941" s="69"/>
      <c r="R2941" s="69"/>
      <c r="S2941" s="69"/>
      <c r="T2941" s="69"/>
      <c r="U2941" s="69"/>
      <c r="V2941" s="69"/>
      <c r="W2941" s="69"/>
      <c r="X2941" s="69"/>
      <c r="Y2941" s="69"/>
      <c r="Z2941" s="69"/>
      <c r="AA2941" s="69"/>
      <c r="AB2941" s="69"/>
      <c r="AC2941" s="69"/>
      <c r="AD2941" s="69"/>
      <c r="AE2941" s="69"/>
      <c r="AF2941" s="69"/>
      <c r="AG2941" s="69"/>
      <c r="AH2941" s="69"/>
      <c r="AI2941" s="69"/>
      <c r="AJ2941" s="69"/>
      <c r="AK2941" s="69"/>
      <c r="AL2941" s="69"/>
      <c r="AM2941" s="69"/>
      <c r="AN2941" s="69"/>
      <c r="AO2941" s="69"/>
      <c r="AP2941" s="69"/>
      <c r="AQ2941" s="69"/>
      <c r="AR2941" s="69"/>
      <c r="AS2941" s="69"/>
      <c r="AT2941" s="69"/>
      <c r="AU2941" s="69"/>
      <c r="AV2941" s="69"/>
      <c r="AW2941" s="69"/>
      <c r="AX2941" s="69"/>
      <c r="AY2941" s="69"/>
      <c r="AZ2941" s="69"/>
      <c r="BA2941" s="69"/>
      <c r="BB2941" s="69"/>
      <c r="BC2941" s="69"/>
      <c r="BD2941" s="69"/>
      <c r="BE2941" s="69"/>
      <c r="BF2941" s="69"/>
      <c r="BG2941" s="69"/>
      <c r="BH2941" s="69"/>
      <c r="BI2941" s="69"/>
      <c r="BJ2941" s="69"/>
      <c r="BK2941" s="69"/>
      <c r="BL2941" s="69"/>
      <c r="BM2941" s="69"/>
      <c r="BN2941" s="69"/>
      <c r="BO2941" s="69"/>
      <c r="BP2941" s="69"/>
      <c r="BQ2941" s="69"/>
      <c r="BR2941" s="69"/>
      <c r="BS2941" s="69"/>
      <c r="BT2941" s="69"/>
    </row>
    <row r="2942" spans="16:72" ht="12.75">
      <c r="P2942" s="69"/>
      <c r="Q2942" s="69"/>
      <c r="R2942" s="69"/>
      <c r="S2942" s="69"/>
      <c r="T2942" s="69"/>
      <c r="U2942" s="69"/>
      <c r="V2942" s="69"/>
      <c r="W2942" s="69"/>
      <c r="X2942" s="69"/>
      <c r="Y2942" s="69"/>
      <c r="Z2942" s="69"/>
      <c r="AA2942" s="69"/>
      <c r="AB2942" s="69"/>
      <c r="AC2942" s="69"/>
      <c r="AD2942" s="69"/>
      <c r="AE2942" s="69"/>
      <c r="AF2942" s="69"/>
      <c r="AG2942" s="69"/>
      <c r="AH2942" s="69"/>
      <c r="AI2942" s="69"/>
      <c r="AJ2942" s="69"/>
      <c r="AK2942" s="69"/>
      <c r="AL2942" s="69"/>
      <c r="AM2942" s="69"/>
      <c r="AN2942" s="69"/>
      <c r="AO2942" s="69"/>
      <c r="AP2942" s="69"/>
      <c r="AQ2942" s="69"/>
      <c r="AR2942" s="69"/>
      <c r="AS2942" s="69"/>
      <c r="AT2942" s="69"/>
      <c r="AU2942" s="69"/>
      <c r="AV2942" s="69"/>
      <c r="AW2942" s="69"/>
      <c r="AX2942" s="69"/>
      <c r="AY2942" s="69"/>
      <c r="AZ2942" s="69"/>
      <c r="BA2942" s="69"/>
      <c r="BB2942" s="69"/>
      <c r="BC2942" s="69"/>
      <c r="BD2942" s="69"/>
      <c r="BE2942" s="69"/>
      <c r="BF2942" s="69"/>
      <c r="BG2942" s="69"/>
      <c r="BH2942" s="69"/>
      <c r="BI2942" s="69"/>
      <c r="BJ2942" s="69"/>
      <c r="BK2942" s="69"/>
      <c r="BL2942" s="69"/>
      <c r="BM2942" s="69"/>
      <c r="BN2942" s="69"/>
      <c r="BO2942" s="69"/>
      <c r="BP2942" s="69"/>
      <c r="BQ2942" s="69"/>
      <c r="BR2942" s="69"/>
      <c r="BS2942" s="69"/>
      <c r="BT2942" s="69"/>
    </row>
    <row r="2943" spans="16:72" ht="12.75">
      <c r="P2943" s="69"/>
      <c r="Q2943" s="69"/>
      <c r="R2943" s="69"/>
      <c r="S2943" s="69"/>
      <c r="T2943" s="69"/>
      <c r="U2943" s="69"/>
      <c r="V2943" s="69"/>
      <c r="W2943" s="69"/>
      <c r="X2943" s="69"/>
      <c r="Y2943" s="69"/>
      <c r="Z2943" s="69"/>
      <c r="AA2943" s="69"/>
      <c r="AB2943" s="69"/>
      <c r="AC2943" s="69"/>
      <c r="AD2943" s="69"/>
      <c r="AE2943" s="69"/>
      <c r="AF2943" s="69"/>
      <c r="AG2943" s="69"/>
      <c r="AH2943" s="69"/>
      <c r="AI2943" s="69"/>
      <c r="AJ2943" s="69"/>
      <c r="AK2943" s="69"/>
      <c r="AL2943" s="69"/>
      <c r="AM2943" s="69"/>
      <c r="AN2943" s="69"/>
      <c r="AO2943" s="69"/>
      <c r="AP2943" s="69"/>
      <c r="AQ2943" s="69"/>
      <c r="AR2943" s="69"/>
      <c r="AS2943" s="69"/>
      <c r="AT2943" s="69"/>
      <c r="AU2943" s="69"/>
      <c r="AV2943" s="69"/>
      <c r="AW2943" s="69"/>
      <c r="AX2943" s="69"/>
      <c r="AY2943" s="69"/>
      <c r="AZ2943" s="69"/>
      <c r="BA2943" s="69"/>
      <c r="BB2943" s="69"/>
      <c r="BC2943" s="69"/>
      <c r="BD2943" s="69"/>
      <c r="BE2943" s="69"/>
      <c r="BF2943" s="69"/>
      <c r="BG2943" s="69"/>
      <c r="BH2943" s="69"/>
      <c r="BI2943" s="69"/>
      <c r="BJ2943" s="69"/>
      <c r="BK2943" s="69"/>
      <c r="BL2943" s="69"/>
      <c r="BM2943" s="69"/>
      <c r="BN2943" s="69"/>
      <c r="BO2943" s="69"/>
      <c r="BP2943" s="69"/>
      <c r="BQ2943" s="69"/>
      <c r="BR2943" s="69"/>
      <c r="BS2943" s="69"/>
      <c r="BT2943" s="69"/>
    </row>
    <row r="2944" spans="16:72" ht="12.75">
      <c r="P2944" s="69"/>
      <c r="Q2944" s="69"/>
      <c r="R2944" s="69"/>
      <c r="S2944" s="69"/>
      <c r="T2944" s="69"/>
      <c r="U2944" s="69"/>
      <c r="V2944" s="69"/>
      <c r="W2944" s="69"/>
      <c r="X2944" s="69"/>
      <c r="Y2944" s="69"/>
      <c r="Z2944" s="69"/>
      <c r="AA2944" s="69"/>
      <c r="AB2944" s="69"/>
      <c r="AC2944" s="69"/>
      <c r="AD2944" s="69"/>
      <c r="AE2944" s="69"/>
      <c r="AF2944" s="69"/>
      <c r="AG2944" s="69"/>
      <c r="AH2944" s="69"/>
      <c r="AI2944" s="69"/>
      <c r="AJ2944" s="69"/>
      <c r="AK2944" s="69"/>
      <c r="AL2944" s="69"/>
      <c r="AM2944" s="69"/>
      <c r="AN2944" s="69"/>
      <c r="AO2944" s="69"/>
      <c r="AP2944" s="69"/>
      <c r="AQ2944" s="69"/>
      <c r="AR2944" s="69"/>
      <c r="AS2944" s="69"/>
      <c r="AT2944" s="69"/>
      <c r="AU2944" s="69"/>
      <c r="AV2944" s="69"/>
      <c r="AW2944" s="69"/>
      <c r="AX2944" s="69"/>
      <c r="AY2944" s="69"/>
      <c r="AZ2944" s="69"/>
      <c r="BA2944" s="69"/>
      <c r="BB2944" s="69"/>
      <c r="BC2944" s="69"/>
      <c r="BD2944" s="69"/>
      <c r="BE2944" s="69"/>
      <c r="BF2944" s="69"/>
      <c r="BG2944" s="69"/>
      <c r="BH2944" s="69"/>
      <c r="BI2944" s="69"/>
      <c r="BJ2944" s="69"/>
      <c r="BK2944" s="69"/>
      <c r="BL2944" s="69"/>
      <c r="BM2944" s="69"/>
      <c r="BN2944" s="69"/>
      <c r="BO2944" s="69"/>
      <c r="BP2944" s="69"/>
      <c r="BQ2944" s="69"/>
      <c r="BR2944" s="69"/>
      <c r="BS2944" s="69"/>
      <c r="BT2944" s="69"/>
    </row>
    <row r="2945" spans="16:72" ht="12.75">
      <c r="P2945" s="69"/>
      <c r="Q2945" s="69"/>
      <c r="R2945" s="69"/>
      <c r="S2945" s="69"/>
      <c r="T2945" s="69"/>
      <c r="U2945" s="69"/>
      <c r="V2945" s="69"/>
      <c r="W2945" s="69"/>
      <c r="X2945" s="69"/>
      <c r="Y2945" s="69"/>
      <c r="Z2945" s="69"/>
      <c r="AA2945" s="69"/>
      <c r="AB2945" s="69"/>
      <c r="AC2945" s="69"/>
      <c r="AD2945" s="69"/>
      <c r="AE2945" s="69"/>
      <c r="AF2945" s="69"/>
      <c r="AG2945" s="69"/>
      <c r="AH2945" s="69"/>
      <c r="AI2945" s="69"/>
      <c r="AJ2945" s="69"/>
      <c r="AK2945" s="69"/>
      <c r="AL2945" s="69"/>
      <c r="AM2945" s="69"/>
      <c r="AN2945" s="69"/>
      <c r="AO2945" s="69"/>
      <c r="AP2945" s="69"/>
      <c r="AQ2945" s="69"/>
      <c r="AR2945" s="69"/>
      <c r="AS2945" s="69"/>
      <c r="AT2945" s="69"/>
      <c r="AU2945" s="69"/>
      <c r="AV2945" s="69"/>
      <c r="AW2945" s="69"/>
      <c r="AX2945" s="69"/>
      <c r="AY2945" s="69"/>
      <c r="AZ2945" s="69"/>
      <c r="BA2945" s="69"/>
      <c r="BB2945" s="69"/>
      <c r="BC2945" s="69"/>
      <c r="BD2945" s="69"/>
      <c r="BE2945" s="69"/>
      <c r="BF2945" s="69"/>
      <c r="BG2945" s="69"/>
      <c r="BH2945" s="69"/>
      <c r="BI2945" s="69"/>
      <c r="BJ2945" s="69"/>
      <c r="BK2945" s="69"/>
      <c r="BL2945" s="69"/>
      <c r="BM2945" s="69"/>
      <c r="BN2945" s="69"/>
      <c r="BO2945" s="69"/>
      <c r="BP2945" s="69"/>
      <c r="BQ2945" s="69"/>
      <c r="BR2945" s="69"/>
      <c r="BS2945" s="69"/>
      <c r="BT2945" s="69"/>
    </row>
    <row r="2946" spans="16:72" ht="12.75">
      <c r="P2946" s="69"/>
      <c r="Q2946" s="69"/>
      <c r="R2946" s="69"/>
      <c r="S2946" s="69"/>
      <c r="T2946" s="69"/>
      <c r="U2946" s="69"/>
      <c r="V2946" s="69"/>
      <c r="W2946" s="69"/>
      <c r="X2946" s="69"/>
      <c r="Y2946" s="69"/>
      <c r="Z2946" s="69"/>
      <c r="AA2946" s="69"/>
      <c r="AB2946" s="69"/>
      <c r="AC2946" s="69"/>
      <c r="AD2946" s="69"/>
      <c r="AE2946" s="69"/>
      <c r="AF2946" s="69"/>
      <c r="AG2946" s="69"/>
      <c r="AH2946" s="69"/>
      <c r="AI2946" s="69"/>
      <c r="AJ2946" s="69"/>
      <c r="AK2946" s="69"/>
      <c r="AL2946" s="69"/>
      <c r="AM2946" s="69"/>
      <c r="AN2946" s="69"/>
      <c r="AO2946" s="69"/>
      <c r="AP2946" s="69"/>
      <c r="AQ2946" s="69"/>
      <c r="AR2946" s="69"/>
      <c r="AS2946" s="69"/>
      <c r="AT2946" s="69"/>
      <c r="AU2946" s="69"/>
      <c r="AV2946" s="69"/>
      <c r="AW2946" s="69"/>
      <c r="AX2946" s="69"/>
      <c r="AY2946" s="69"/>
      <c r="AZ2946" s="69"/>
      <c r="BA2946" s="69"/>
      <c r="BB2946" s="69"/>
      <c r="BC2946" s="69"/>
      <c r="BD2946" s="69"/>
      <c r="BE2946" s="69"/>
      <c r="BF2946" s="69"/>
      <c r="BG2946" s="69"/>
      <c r="BH2946" s="69"/>
      <c r="BI2946" s="69"/>
      <c r="BJ2946" s="69"/>
      <c r="BK2946" s="69"/>
      <c r="BL2946" s="69"/>
      <c r="BM2946" s="69"/>
      <c r="BN2946" s="69"/>
      <c r="BO2946" s="69"/>
      <c r="BP2946" s="69"/>
      <c r="BQ2946" s="69"/>
      <c r="BR2946" s="69"/>
      <c r="BS2946" s="69"/>
      <c r="BT2946" s="69"/>
    </row>
    <row r="2947" spans="16:72" ht="12.75">
      <c r="P2947" s="69"/>
      <c r="Q2947" s="69"/>
      <c r="R2947" s="69"/>
      <c r="S2947" s="69"/>
      <c r="T2947" s="69"/>
      <c r="U2947" s="69"/>
      <c r="V2947" s="69"/>
      <c r="W2947" s="69"/>
      <c r="X2947" s="69"/>
      <c r="Y2947" s="69"/>
      <c r="Z2947" s="69"/>
      <c r="AA2947" s="69"/>
      <c r="AB2947" s="69"/>
      <c r="AC2947" s="69"/>
      <c r="AD2947" s="69"/>
      <c r="AE2947" s="69"/>
      <c r="AF2947" s="69"/>
      <c r="AG2947" s="69"/>
      <c r="AH2947" s="69"/>
      <c r="AI2947" s="69"/>
      <c r="AJ2947" s="69"/>
      <c r="AK2947" s="69"/>
      <c r="AL2947" s="69"/>
      <c r="AM2947" s="69"/>
      <c r="AN2947" s="69"/>
      <c r="AO2947" s="69"/>
      <c r="AP2947" s="69"/>
      <c r="AQ2947" s="69"/>
      <c r="AR2947" s="69"/>
      <c r="AS2947" s="69"/>
      <c r="AT2947" s="69"/>
      <c r="AU2947" s="69"/>
      <c r="AV2947" s="69"/>
      <c r="AW2947" s="69"/>
      <c r="AX2947" s="69"/>
      <c r="AY2947" s="69"/>
      <c r="AZ2947" s="69"/>
      <c r="BA2947" s="69"/>
      <c r="BB2947" s="69"/>
      <c r="BC2947" s="69"/>
      <c r="BD2947" s="69"/>
      <c r="BE2947" s="69"/>
      <c r="BF2947" s="69"/>
      <c r="BG2947" s="69"/>
      <c r="BH2947" s="69"/>
      <c r="BI2947" s="69"/>
      <c r="BJ2947" s="69"/>
      <c r="BK2947" s="69"/>
      <c r="BL2947" s="69"/>
      <c r="BM2947" s="69"/>
      <c r="BN2947" s="69"/>
      <c r="BO2947" s="69"/>
      <c r="BP2947" s="69"/>
      <c r="BQ2947" s="69"/>
      <c r="BR2947" s="69"/>
      <c r="BS2947" s="69"/>
      <c r="BT2947" s="69"/>
    </row>
    <row r="2948" spans="16:72" ht="12.75">
      <c r="P2948" s="69"/>
      <c r="Q2948" s="69"/>
      <c r="R2948" s="69"/>
      <c r="S2948" s="69"/>
      <c r="T2948" s="69"/>
      <c r="U2948" s="69"/>
      <c r="V2948" s="69"/>
      <c r="W2948" s="69"/>
      <c r="X2948" s="69"/>
      <c r="Y2948" s="69"/>
      <c r="Z2948" s="69"/>
      <c r="AA2948" s="69"/>
      <c r="AB2948" s="69"/>
      <c r="AC2948" s="69"/>
      <c r="AD2948" s="69"/>
      <c r="AE2948" s="69"/>
      <c r="AF2948" s="69"/>
      <c r="AG2948" s="69"/>
      <c r="AH2948" s="69"/>
      <c r="AI2948" s="69"/>
      <c r="AJ2948" s="69"/>
      <c r="AK2948" s="69"/>
      <c r="AL2948" s="69"/>
      <c r="AM2948" s="69"/>
      <c r="AN2948" s="69"/>
      <c r="AO2948" s="69"/>
      <c r="AP2948" s="69"/>
      <c r="AQ2948" s="69"/>
      <c r="AR2948" s="69"/>
      <c r="AS2948" s="69"/>
      <c r="AT2948" s="69"/>
      <c r="AU2948" s="69"/>
      <c r="AV2948" s="69"/>
      <c r="AW2948" s="69"/>
      <c r="AX2948" s="69"/>
      <c r="AY2948" s="69"/>
      <c r="AZ2948" s="69"/>
      <c r="BA2948" s="69"/>
      <c r="BB2948" s="69"/>
      <c r="BC2948" s="69"/>
      <c r="BD2948" s="69"/>
      <c r="BE2948" s="69"/>
      <c r="BF2948" s="69"/>
      <c r="BG2948" s="69"/>
      <c r="BH2948" s="69"/>
      <c r="BI2948" s="69"/>
      <c r="BJ2948" s="69"/>
      <c r="BK2948" s="69"/>
      <c r="BL2948" s="69"/>
      <c r="BM2948" s="69"/>
      <c r="BN2948" s="69"/>
      <c r="BO2948" s="69"/>
      <c r="BP2948" s="69"/>
      <c r="BQ2948" s="69"/>
      <c r="BR2948" s="69"/>
      <c r="BS2948" s="69"/>
      <c r="BT2948" s="69"/>
    </row>
    <row r="2949" spans="16:72" ht="12.75">
      <c r="P2949" s="69"/>
      <c r="Q2949" s="69"/>
      <c r="R2949" s="69"/>
      <c r="S2949" s="69"/>
      <c r="T2949" s="69"/>
      <c r="U2949" s="69"/>
      <c r="V2949" s="69"/>
      <c r="W2949" s="69"/>
      <c r="X2949" s="69"/>
      <c r="Y2949" s="69"/>
      <c r="Z2949" s="69"/>
      <c r="AA2949" s="69"/>
      <c r="AB2949" s="69"/>
      <c r="AC2949" s="69"/>
      <c r="AD2949" s="69"/>
      <c r="AE2949" s="69"/>
      <c r="AF2949" s="69"/>
      <c r="AG2949" s="69"/>
      <c r="AH2949" s="69"/>
      <c r="AI2949" s="69"/>
      <c r="AJ2949" s="69"/>
      <c r="AK2949" s="69"/>
      <c r="AL2949" s="69"/>
      <c r="AM2949" s="69"/>
      <c r="AN2949" s="69"/>
      <c r="AO2949" s="69"/>
      <c r="AP2949" s="69"/>
      <c r="AQ2949" s="69"/>
      <c r="AR2949" s="69"/>
      <c r="AS2949" s="69"/>
      <c r="AT2949" s="69"/>
      <c r="AU2949" s="69"/>
      <c r="AV2949" s="69"/>
      <c r="AW2949" s="69"/>
      <c r="AX2949" s="69"/>
      <c r="AY2949" s="69"/>
      <c r="AZ2949" s="69"/>
      <c r="BA2949" s="69"/>
      <c r="BB2949" s="69"/>
      <c r="BC2949" s="69"/>
      <c r="BD2949" s="69"/>
      <c r="BE2949" s="69"/>
      <c r="BF2949" s="69"/>
      <c r="BG2949" s="69"/>
      <c r="BH2949" s="69"/>
      <c r="BI2949" s="69"/>
      <c r="BJ2949" s="69"/>
      <c r="BK2949" s="69"/>
      <c r="BL2949" s="69"/>
      <c r="BM2949" s="69"/>
      <c r="BN2949" s="69"/>
      <c r="BO2949" s="69"/>
      <c r="BP2949" s="69"/>
      <c r="BQ2949" s="69"/>
      <c r="BR2949" s="69"/>
      <c r="BS2949" s="69"/>
      <c r="BT2949" s="69"/>
    </row>
    <row r="2950" spans="16:72" ht="12.75">
      <c r="P2950" s="69"/>
      <c r="Q2950" s="69"/>
      <c r="R2950" s="69"/>
      <c r="S2950" s="69"/>
      <c r="T2950" s="69"/>
      <c r="U2950" s="69"/>
      <c r="V2950" s="69"/>
      <c r="W2950" s="69"/>
      <c r="X2950" s="69"/>
      <c r="Y2950" s="69"/>
      <c r="Z2950" s="69"/>
      <c r="AA2950" s="69"/>
      <c r="AB2950" s="69"/>
      <c r="AC2950" s="69"/>
      <c r="AD2950" s="69"/>
      <c r="AE2950" s="69"/>
      <c r="AF2950" s="69"/>
      <c r="AG2950" s="69"/>
      <c r="AH2950" s="69"/>
      <c r="AI2950" s="69"/>
      <c r="AJ2950" s="69"/>
      <c r="AK2950" s="69"/>
      <c r="AL2950" s="69"/>
      <c r="AM2950" s="69"/>
      <c r="AN2950" s="69"/>
      <c r="AO2950" s="69"/>
      <c r="AP2950" s="69"/>
      <c r="AQ2950" s="69"/>
      <c r="AR2950" s="69"/>
      <c r="AS2950" s="69"/>
      <c r="AT2950" s="69"/>
      <c r="AU2950" s="69"/>
      <c r="AV2950" s="69"/>
      <c r="AW2950" s="69"/>
      <c r="AX2950" s="69"/>
      <c r="AY2950" s="69"/>
      <c r="AZ2950" s="69"/>
      <c r="BA2950" s="69"/>
      <c r="BB2950" s="69"/>
      <c r="BC2950" s="69"/>
      <c r="BD2950" s="69"/>
      <c r="BE2950" s="69"/>
      <c r="BF2950" s="69"/>
      <c r="BG2950" s="69"/>
      <c r="BH2950" s="69"/>
      <c r="BI2950" s="69"/>
      <c r="BJ2950" s="69"/>
      <c r="BK2950" s="69"/>
      <c r="BL2950" s="69"/>
      <c r="BM2950" s="69"/>
      <c r="BN2950" s="69"/>
      <c r="BO2950" s="69"/>
      <c r="BP2950" s="69"/>
      <c r="BQ2950" s="69"/>
      <c r="BR2950" s="69"/>
      <c r="BS2950" s="69"/>
      <c r="BT2950" s="69"/>
    </row>
    <row r="2951" spans="16:72" ht="12.75">
      <c r="P2951" s="69"/>
      <c r="Q2951" s="69"/>
      <c r="R2951" s="69"/>
      <c r="S2951" s="69"/>
      <c r="T2951" s="69"/>
      <c r="U2951" s="69"/>
      <c r="V2951" s="69"/>
      <c r="W2951" s="69"/>
      <c r="X2951" s="69"/>
      <c r="Y2951" s="69"/>
      <c r="Z2951" s="69"/>
      <c r="AA2951" s="69"/>
      <c r="AB2951" s="69"/>
      <c r="AC2951" s="69"/>
      <c r="AD2951" s="69"/>
      <c r="AE2951" s="69"/>
      <c r="AF2951" s="69"/>
      <c r="AG2951" s="69"/>
      <c r="AH2951" s="69"/>
      <c r="AI2951" s="69"/>
      <c r="AJ2951" s="69"/>
      <c r="AK2951" s="69"/>
      <c r="AL2951" s="69"/>
      <c r="AM2951" s="69"/>
      <c r="AN2951" s="69"/>
      <c r="AO2951" s="69"/>
      <c r="AP2951" s="69"/>
      <c r="AQ2951" s="69"/>
      <c r="AR2951" s="69"/>
      <c r="AS2951" s="69"/>
      <c r="AT2951" s="69"/>
      <c r="AU2951" s="69"/>
      <c r="AV2951" s="69"/>
      <c r="AW2951" s="69"/>
      <c r="AX2951" s="69"/>
      <c r="AY2951" s="69"/>
      <c r="AZ2951" s="69"/>
      <c r="BA2951" s="69"/>
      <c r="BB2951" s="69"/>
      <c r="BC2951" s="69"/>
      <c r="BD2951" s="69"/>
      <c r="BE2951" s="69"/>
      <c r="BF2951" s="69"/>
      <c r="BG2951" s="69"/>
      <c r="BH2951" s="69"/>
      <c r="BI2951" s="69"/>
      <c r="BJ2951" s="69"/>
      <c r="BK2951" s="69"/>
      <c r="BL2951" s="69"/>
      <c r="BM2951" s="69"/>
      <c r="BN2951" s="69"/>
      <c r="BO2951" s="69"/>
      <c r="BP2951" s="69"/>
      <c r="BQ2951" s="69"/>
      <c r="BR2951" s="69"/>
      <c r="BS2951" s="69"/>
      <c r="BT2951" s="69"/>
    </row>
    <row r="2952" spans="16:72" ht="12.75">
      <c r="P2952" s="69"/>
      <c r="Q2952" s="69"/>
      <c r="R2952" s="69"/>
      <c r="S2952" s="69"/>
      <c r="T2952" s="69"/>
      <c r="U2952" s="69"/>
      <c r="V2952" s="69"/>
      <c r="W2952" s="69"/>
      <c r="X2952" s="69"/>
      <c r="Y2952" s="69"/>
      <c r="Z2952" s="69"/>
      <c r="AA2952" s="69"/>
      <c r="AB2952" s="69"/>
      <c r="AC2952" s="69"/>
      <c r="AD2952" s="69"/>
      <c r="AE2952" s="69"/>
      <c r="AF2952" s="69"/>
      <c r="AG2952" s="69"/>
      <c r="AH2952" s="69"/>
      <c r="AI2952" s="69"/>
      <c r="AJ2952" s="69"/>
      <c r="AK2952" s="69"/>
      <c r="AL2952" s="69"/>
      <c r="AM2952" s="69"/>
      <c r="AN2952" s="69"/>
      <c r="AO2952" s="69"/>
      <c r="AP2952" s="69"/>
      <c r="AQ2952" s="69"/>
      <c r="AR2952" s="69"/>
      <c r="AS2952" s="69"/>
      <c r="AT2952" s="69"/>
      <c r="AU2952" s="69"/>
      <c r="AV2952" s="69"/>
      <c r="AW2952" s="69"/>
      <c r="AX2952" s="69"/>
      <c r="AY2952" s="69"/>
      <c r="AZ2952" s="69"/>
      <c r="BA2952" s="69"/>
      <c r="BB2952" s="69"/>
      <c r="BC2952" s="69"/>
      <c r="BD2952" s="69"/>
      <c r="BE2952" s="69"/>
      <c r="BF2952" s="69"/>
      <c r="BG2952" s="69"/>
      <c r="BH2952" s="69"/>
      <c r="BI2952" s="69"/>
      <c r="BJ2952" s="69"/>
      <c r="BK2952" s="69"/>
      <c r="BL2952" s="69"/>
      <c r="BM2952" s="69"/>
      <c r="BN2952" s="69"/>
      <c r="BO2952" s="69"/>
      <c r="BP2952" s="69"/>
      <c r="BQ2952" s="69"/>
      <c r="BR2952" s="69"/>
      <c r="BS2952" s="69"/>
      <c r="BT2952" s="69"/>
    </row>
    <row r="2953" spans="16:72" ht="12.75">
      <c r="P2953" s="69"/>
      <c r="Q2953" s="69"/>
      <c r="R2953" s="69"/>
      <c r="S2953" s="69"/>
      <c r="T2953" s="69"/>
      <c r="U2953" s="69"/>
      <c r="V2953" s="69"/>
      <c r="W2953" s="69"/>
      <c r="X2953" s="69"/>
      <c r="Y2953" s="69"/>
      <c r="Z2953" s="69"/>
      <c r="AA2953" s="69"/>
      <c r="AB2953" s="69"/>
      <c r="AC2953" s="69"/>
      <c r="AD2953" s="69"/>
      <c r="AE2953" s="69"/>
      <c r="AF2953" s="69"/>
      <c r="AG2953" s="69"/>
      <c r="AH2953" s="69"/>
      <c r="AI2953" s="69"/>
      <c r="AJ2953" s="69"/>
      <c r="AK2953" s="69"/>
      <c r="AL2953" s="69"/>
      <c r="AM2953" s="69"/>
      <c r="AN2953" s="69"/>
      <c r="AO2953" s="69"/>
      <c r="AP2953" s="69"/>
      <c r="AQ2953" s="69"/>
      <c r="AR2953" s="69"/>
      <c r="AS2953" s="69"/>
      <c r="AT2953" s="69"/>
      <c r="AU2953" s="69"/>
      <c r="AV2953" s="69"/>
      <c r="AW2953" s="69"/>
      <c r="AX2953" s="69"/>
      <c r="AY2953" s="69"/>
      <c r="AZ2953" s="69"/>
      <c r="BA2953" s="69"/>
      <c r="BB2953" s="69"/>
      <c r="BC2953" s="69"/>
      <c r="BD2953" s="69"/>
      <c r="BE2953" s="69"/>
      <c r="BF2953" s="69"/>
      <c r="BG2953" s="69"/>
      <c r="BH2953" s="69"/>
      <c r="BI2953" s="69"/>
      <c r="BJ2953" s="69"/>
      <c r="BK2953" s="69"/>
      <c r="BL2953" s="69"/>
      <c r="BM2953" s="69"/>
      <c r="BN2953" s="69"/>
      <c r="BO2953" s="69"/>
      <c r="BP2953" s="69"/>
      <c r="BQ2953" s="69"/>
      <c r="BR2953" s="69"/>
      <c r="BS2953" s="69"/>
      <c r="BT2953" s="69"/>
    </row>
    <row r="2954" spans="16:72" ht="12.75">
      <c r="P2954" s="69"/>
      <c r="Q2954" s="69"/>
      <c r="R2954" s="69"/>
      <c r="S2954" s="69"/>
      <c r="T2954" s="69"/>
      <c r="U2954" s="69"/>
      <c r="V2954" s="69"/>
      <c r="W2954" s="69"/>
      <c r="X2954" s="69"/>
      <c r="Y2954" s="69"/>
      <c r="Z2954" s="69"/>
      <c r="AA2954" s="69"/>
      <c r="AB2954" s="69"/>
      <c r="AC2954" s="69"/>
      <c r="AD2954" s="69"/>
      <c r="AE2954" s="69"/>
      <c r="AF2954" s="69"/>
      <c r="AG2954" s="69"/>
      <c r="AH2954" s="69"/>
      <c r="AI2954" s="69"/>
      <c r="AJ2954" s="69"/>
      <c r="AK2954" s="69"/>
      <c r="AL2954" s="69"/>
      <c r="AM2954" s="69"/>
      <c r="AN2954" s="69"/>
      <c r="AO2954" s="69"/>
      <c r="AP2954" s="69"/>
      <c r="AQ2954" s="69"/>
      <c r="AR2954" s="69"/>
      <c r="AS2954" s="69"/>
      <c r="AT2954" s="69"/>
      <c r="AU2954" s="69"/>
      <c r="AV2954" s="69"/>
      <c r="AW2954" s="69"/>
      <c r="AX2954" s="69"/>
      <c r="AY2954" s="69"/>
      <c r="AZ2954" s="69"/>
      <c r="BA2954" s="69"/>
      <c r="BB2954" s="69"/>
      <c r="BC2954" s="69"/>
      <c r="BD2954" s="69"/>
      <c r="BE2954" s="69"/>
      <c r="BF2954" s="69"/>
      <c r="BG2954" s="69"/>
      <c r="BH2954" s="69"/>
      <c r="BI2954" s="69"/>
      <c r="BJ2954" s="69"/>
      <c r="BK2954" s="69"/>
      <c r="BL2954" s="69"/>
      <c r="BM2954" s="69"/>
      <c r="BN2954" s="69"/>
      <c r="BO2954" s="69"/>
      <c r="BP2954" s="69"/>
      <c r="BQ2954" s="69"/>
      <c r="BR2954" s="69"/>
      <c r="BS2954" s="69"/>
      <c r="BT2954" s="69"/>
    </row>
    <row r="2955" spans="16:72" ht="12.75">
      <c r="P2955" s="69"/>
      <c r="Q2955" s="69"/>
      <c r="R2955" s="69"/>
      <c r="S2955" s="69"/>
      <c r="T2955" s="69"/>
      <c r="U2955" s="69"/>
      <c r="V2955" s="69"/>
      <c r="W2955" s="69"/>
      <c r="X2955" s="69"/>
      <c r="Y2955" s="69"/>
      <c r="Z2955" s="69"/>
      <c r="AA2955" s="69"/>
      <c r="AB2955" s="69"/>
      <c r="AC2955" s="69"/>
      <c r="AD2955" s="69"/>
      <c r="AE2955" s="69"/>
      <c r="AF2955" s="69"/>
      <c r="AG2955" s="69"/>
      <c r="AH2955" s="69"/>
      <c r="AI2955" s="69"/>
      <c r="AJ2955" s="69"/>
      <c r="AK2955" s="69"/>
      <c r="AL2955" s="69"/>
      <c r="AM2955" s="69"/>
      <c r="AN2955" s="69"/>
      <c r="AO2955" s="69"/>
      <c r="AP2955" s="69"/>
      <c r="AQ2955" s="69"/>
      <c r="AR2955" s="69"/>
      <c r="AS2955" s="69"/>
      <c r="AT2955" s="69"/>
      <c r="AU2955" s="69"/>
      <c r="AV2955" s="69"/>
      <c r="AW2955" s="69"/>
      <c r="AX2955" s="69"/>
      <c r="AY2955" s="69"/>
      <c r="AZ2955" s="69"/>
      <c r="BA2955" s="69"/>
      <c r="BB2955" s="69"/>
      <c r="BC2955" s="69"/>
      <c r="BD2955" s="69"/>
      <c r="BE2955" s="69"/>
      <c r="BF2955" s="69"/>
      <c r="BG2955" s="69"/>
      <c r="BH2955" s="69"/>
      <c r="BI2955" s="69"/>
      <c r="BJ2955" s="69"/>
      <c r="BK2955" s="69"/>
      <c r="BL2955" s="69"/>
      <c r="BM2955" s="69"/>
      <c r="BN2955" s="69"/>
      <c r="BO2955" s="69"/>
      <c r="BP2955" s="69"/>
      <c r="BQ2955" s="69"/>
      <c r="BR2955" s="69"/>
      <c r="BS2955" s="69"/>
      <c r="BT2955" s="69"/>
    </row>
    <row r="2956" spans="16:72" ht="12.75">
      <c r="P2956" s="69"/>
      <c r="Q2956" s="69"/>
      <c r="R2956" s="69"/>
      <c r="S2956" s="69"/>
      <c r="T2956" s="69"/>
      <c r="U2956" s="69"/>
      <c r="V2956" s="69"/>
      <c r="W2956" s="69"/>
      <c r="X2956" s="69"/>
      <c r="Y2956" s="69"/>
      <c r="Z2956" s="69"/>
      <c r="AA2956" s="69"/>
      <c r="AB2956" s="69"/>
      <c r="AC2956" s="69"/>
      <c r="AD2956" s="69"/>
      <c r="AE2956" s="69"/>
      <c r="AF2956" s="69"/>
      <c r="AG2956" s="69"/>
      <c r="AH2956" s="69"/>
      <c r="AI2956" s="69"/>
      <c r="AJ2956" s="69"/>
      <c r="AK2956" s="69"/>
      <c r="AL2956" s="69"/>
      <c r="AM2956" s="69"/>
      <c r="AN2956" s="69"/>
      <c r="AO2956" s="69"/>
      <c r="AP2956" s="69"/>
      <c r="AQ2956" s="69"/>
      <c r="AR2956" s="69"/>
      <c r="AS2956" s="69"/>
      <c r="AT2956" s="69"/>
      <c r="AU2956" s="69"/>
      <c r="AV2956" s="69"/>
      <c r="AW2956" s="69"/>
      <c r="AX2956" s="69"/>
      <c r="AY2956" s="69"/>
      <c r="AZ2956" s="69"/>
      <c r="BA2956" s="69"/>
      <c r="BB2956" s="69"/>
      <c r="BC2956" s="69"/>
      <c r="BD2956" s="69"/>
      <c r="BE2956" s="69"/>
      <c r="BF2956" s="69"/>
      <c r="BG2956" s="69"/>
      <c r="BH2956" s="69"/>
      <c r="BI2956" s="69"/>
      <c r="BJ2956" s="69"/>
      <c r="BK2956" s="69"/>
      <c r="BL2956" s="69"/>
      <c r="BM2956" s="69"/>
      <c r="BN2956" s="69"/>
      <c r="BO2956" s="69"/>
      <c r="BP2956" s="69"/>
      <c r="BQ2956" s="69"/>
      <c r="BR2956" s="69"/>
      <c r="BS2956" s="69"/>
      <c r="BT2956" s="69"/>
    </row>
    <row r="2957" spans="16:72" ht="12.75">
      <c r="P2957" s="69"/>
      <c r="Q2957" s="69"/>
      <c r="R2957" s="69"/>
      <c r="S2957" s="69"/>
      <c r="T2957" s="69"/>
      <c r="U2957" s="69"/>
      <c r="V2957" s="69"/>
      <c r="W2957" s="69"/>
      <c r="X2957" s="69"/>
      <c r="Y2957" s="69"/>
      <c r="Z2957" s="69"/>
      <c r="AA2957" s="69"/>
      <c r="AB2957" s="69"/>
      <c r="AC2957" s="69"/>
      <c r="AD2957" s="69"/>
      <c r="AE2957" s="69"/>
      <c r="AF2957" s="69"/>
      <c r="AG2957" s="69"/>
      <c r="AH2957" s="69"/>
      <c r="AI2957" s="69"/>
      <c r="AJ2957" s="69"/>
      <c r="AK2957" s="69"/>
      <c r="AL2957" s="69"/>
      <c r="AM2957" s="69"/>
      <c r="AN2957" s="69"/>
      <c r="AO2957" s="69"/>
      <c r="AP2957" s="69"/>
      <c r="AQ2957" s="69"/>
      <c r="AR2957" s="69"/>
      <c r="AS2957" s="69"/>
      <c r="AT2957" s="69"/>
      <c r="AU2957" s="69"/>
      <c r="AV2957" s="69"/>
      <c r="AW2957" s="69"/>
      <c r="AX2957" s="69"/>
      <c r="AY2957" s="69"/>
      <c r="AZ2957" s="69"/>
      <c r="BA2957" s="69"/>
      <c r="BB2957" s="69"/>
      <c r="BC2957" s="69"/>
      <c r="BD2957" s="69"/>
      <c r="BE2957" s="69"/>
      <c r="BF2957" s="69"/>
      <c r="BG2957" s="69"/>
      <c r="BH2957" s="69"/>
      <c r="BI2957" s="69"/>
      <c r="BJ2957" s="69"/>
      <c r="BK2957" s="69"/>
      <c r="BL2957" s="69"/>
      <c r="BM2957" s="69"/>
      <c r="BN2957" s="69"/>
      <c r="BO2957" s="69"/>
      <c r="BP2957" s="69"/>
      <c r="BQ2957" s="69"/>
      <c r="BR2957" s="69"/>
      <c r="BS2957" s="69"/>
      <c r="BT2957" s="69"/>
    </row>
    <row r="2958" spans="16:72" ht="12.75">
      <c r="P2958" s="69"/>
      <c r="Q2958" s="69"/>
      <c r="R2958" s="69"/>
      <c r="S2958" s="69"/>
      <c r="T2958" s="69"/>
      <c r="U2958" s="69"/>
      <c r="V2958" s="69"/>
      <c r="W2958" s="69"/>
      <c r="X2958" s="69"/>
      <c r="Y2958" s="69"/>
      <c r="Z2958" s="69"/>
      <c r="AA2958" s="69"/>
      <c r="AB2958" s="69"/>
      <c r="AC2958" s="69"/>
      <c r="AD2958" s="69"/>
      <c r="AE2958" s="69"/>
      <c r="AF2958" s="69"/>
      <c r="AG2958" s="69"/>
      <c r="AH2958" s="69"/>
      <c r="AI2958" s="69"/>
      <c r="AJ2958" s="69"/>
      <c r="AK2958" s="69"/>
      <c r="AL2958" s="69"/>
      <c r="AM2958" s="69"/>
      <c r="AN2958" s="69"/>
      <c r="AO2958" s="69"/>
      <c r="AP2958" s="69"/>
      <c r="AQ2958" s="69"/>
      <c r="AR2958" s="69"/>
      <c r="AS2958" s="69"/>
      <c r="AT2958" s="69"/>
      <c r="AU2958" s="69"/>
      <c r="AV2958" s="69"/>
      <c r="AW2958" s="69"/>
      <c r="AX2958" s="69"/>
      <c r="AY2958" s="69"/>
      <c r="AZ2958" s="69"/>
      <c r="BA2958" s="69"/>
      <c r="BB2958" s="69"/>
      <c r="BC2958" s="69"/>
      <c r="BD2958" s="69"/>
      <c r="BE2958" s="69"/>
      <c r="BF2958" s="69"/>
      <c r="BG2958" s="69"/>
      <c r="BH2958" s="69"/>
      <c r="BI2958" s="69"/>
      <c r="BJ2958" s="69"/>
      <c r="BK2958" s="69"/>
      <c r="BL2958" s="69"/>
      <c r="BM2958" s="69"/>
      <c r="BN2958" s="69"/>
      <c r="BO2958" s="69"/>
      <c r="BP2958" s="69"/>
      <c r="BQ2958" s="69"/>
      <c r="BR2958" s="69"/>
      <c r="BS2958" s="69"/>
      <c r="BT2958" s="69"/>
    </row>
    <row r="2959" spans="16:72" ht="12.75">
      <c r="P2959" s="69"/>
      <c r="Q2959" s="69"/>
      <c r="R2959" s="69"/>
      <c r="S2959" s="69"/>
      <c r="T2959" s="69"/>
      <c r="U2959" s="69"/>
      <c r="V2959" s="69"/>
      <c r="W2959" s="69"/>
      <c r="X2959" s="69"/>
      <c r="Y2959" s="69"/>
      <c r="Z2959" s="69"/>
      <c r="AA2959" s="69"/>
      <c r="AB2959" s="69"/>
      <c r="AC2959" s="69"/>
      <c r="AD2959" s="69"/>
      <c r="AE2959" s="69"/>
      <c r="AF2959" s="69"/>
      <c r="AG2959" s="69"/>
      <c r="AH2959" s="69"/>
      <c r="AI2959" s="69"/>
      <c r="AJ2959" s="69"/>
      <c r="AK2959" s="69"/>
      <c r="AL2959" s="69"/>
      <c r="AM2959" s="69"/>
      <c r="AN2959" s="69"/>
      <c r="AO2959" s="69"/>
      <c r="AP2959" s="69"/>
      <c r="AQ2959" s="69"/>
      <c r="AR2959" s="69"/>
      <c r="AS2959" s="69"/>
      <c r="AT2959" s="69"/>
      <c r="AU2959" s="69"/>
      <c r="AV2959" s="69"/>
      <c r="AW2959" s="69"/>
      <c r="AX2959" s="69"/>
      <c r="AY2959" s="69"/>
      <c r="AZ2959" s="69"/>
      <c r="BA2959" s="69"/>
      <c r="BB2959" s="69"/>
      <c r="BC2959" s="69"/>
      <c r="BD2959" s="69"/>
      <c r="BE2959" s="69"/>
      <c r="BF2959" s="69"/>
      <c r="BG2959" s="69"/>
      <c r="BH2959" s="69"/>
      <c r="BI2959" s="69"/>
      <c r="BJ2959" s="69"/>
      <c r="BK2959" s="69"/>
      <c r="BL2959" s="69"/>
      <c r="BM2959" s="69"/>
      <c r="BN2959" s="69"/>
      <c r="BO2959" s="69"/>
      <c r="BP2959" s="69"/>
      <c r="BQ2959" s="69"/>
      <c r="BR2959" s="69"/>
      <c r="BS2959" s="69"/>
      <c r="BT2959" s="69"/>
    </row>
    <row r="2960" spans="16:72" ht="12.75">
      <c r="P2960" s="69"/>
      <c r="Q2960" s="69"/>
      <c r="R2960" s="69"/>
      <c r="S2960" s="69"/>
      <c r="T2960" s="69"/>
      <c r="U2960" s="69"/>
      <c r="V2960" s="69"/>
      <c r="W2960" s="69"/>
      <c r="X2960" s="69"/>
      <c r="Y2960" s="69"/>
      <c r="Z2960" s="69"/>
      <c r="AA2960" s="69"/>
      <c r="AB2960" s="69"/>
      <c r="AC2960" s="69"/>
      <c r="AD2960" s="69"/>
      <c r="AE2960" s="69"/>
      <c r="AF2960" s="69"/>
      <c r="AG2960" s="69"/>
      <c r="AH2960" s="69"/>
      <c r="AI2960" s="69"/>
      <c r="AJ2960" s="69"/>
      <c r="AK2960" s="69"/>
      <c r="AL2960" s="69"/>
      <c r="AM2960" s="69"/>
      <c r="AN2960" s="69"/>
      <c r="AO2960" s="69"/>
      <c r="AP2960" s="69"/>
      <c r="AQ2960" s="69"/>
      <c r="AR2960" s="69"/>
      <c r="AS2960" s="69"/>
      <c r="AT2960" s="69"/>
      <c r="AU2960" s="69"/>
      <c r="AV2960" s="69"/>
      <c r="AW2960" s="69"/>
      <c r="AX2960" s="69"/>
      <c r="AY2960" s="69"/>
      <c r="AZ2960" s="69"/>
      <c r="BA2960" s="69"/>
      <c r="BB2960" s="69"/>
      <c r="BC2960" s="69"/>
      <c r="BD2960" s="69"/>
      <c r="BE2960" s="69"/>
      <c r="BF2960" s="69"/>
      <c r="BG2960" s="69"/>
      <c r="BH2960" s="69"/>
      <c r="BI2960" s="69"/>
      <c r="BJ2960" s="69"/>
      <c r="BK2960" s="69"/>
      <c r="BL2960" s="69"/>
      <c r="BM2960" s="69"/>
      <c r="BN2960" s="69"/>
      <c r="BO2960" s="69"/>
      <c r="BP2960" s="69"/>
      <c r="BQ2960" s="69"/>
      <c r="BR2960" s="69"/>
      <c r="BS2960" s="69"/>
      <c r="BT2960" s="69"/>
    </row>
    <row r="2961" spans="16:72" ht="12.75">
      <c r="P2961" s="69"/>
      <c r="Q2961" s="69"/>
      <c r="R2961" s="69"/>
      <c r="S2961" s="69"/>
      <c r="T2961" s="69"/>
      <c r="U2961" s="69"/>
      <c r="V2961" s="69"/>
      <c r="W2961" s="69"/>
      <c r="X2961" s="69"/>
      <c r="Y2961" s="69"/>
      <c r="Z2961" s="69"/>
      <c r="AA2961" s="69"/>
      <c r="AB2961" s="69"/>
      <c r="AC2961" s="69"/>
      <c r="AD2961" s="69"/>
      <c r="AE2961" s="69"/>
      <c r="AF2961" s="69"/>
      <c r="AG2961" s="69"/>
      <c r="AH2961" s="69"/>
      <c r="AI2961" s="69"/>
      <c r="AJ2961" s="69"/>
      <c r="AK2961" s="69"/>
      <c r="AL2961" s="69"/>
      <c r="AM2961" s="69"/>
      <c r="AN2961" s="69"/>
      <c r="AO2961" s="69"/>
      <c r="AP2961" s="69"/>
      <c r="AQ2961" s="69"/>
      <c r="AR2961" s="69"/>
      <c r="AS2961" s="69"/>
      <c r="AT2961" s="69"/>
      <c r="AU2961" s="69"/>
      <c r="AV2961" s="69"/>
      <c r="AW2961" s="69"/>
      <c r="AX2961" s="69"/>
      <c r="AY2961" s="69"/>
      <c r="AZ2961" s="69"/>
      <c r="BA2961" s="69"/>
      <c r="BB2961" s="69"/>
      <c r="BC2961" s="69"/>
      <c r="BD2961" s="69"/>
      <c r="BE2961" s="69"/>
      <c r="BF2961" s="69"/>
      <c r="BG2961" s="69"/>
      <c r="BH2961" s="69"/>
      <c r="BI2961" s="69"/>
      <c r="BJ2961" s="69"/>
      <c r="BK2961" s="69"/>
      <c r="BL2961" s="69"/>
      <c r="BM2961" s="69"/>
      <c r="BN2961" s="69"/>
      <c r="BO2961" s="69"/>
      <c r="BP2961" s="69"/>
      <c r="BQ2961" s="69"/>
      <c r="BR2961" s="69"/>
      <c r="BS2961" s="69"/>
      <c r="BT2961" s="69"/>
    </row>
    <row r="2962" spans="16:72" ht="12.75">
      <c r="P2962" s="69"/>
      <c r="Q2962" s="69"/>
      <c r="R2962" s="69"/>
      <c r="S2962" s="69"/>
      <c r="T2962" s="69"/>
      <c r="U2962" s="69"/>
      <c r="V2962" s="69"/>
      <c r="W2962" s="69"/>
      <c r="X2962" s="69"/>
      <c r="Y2962" s="69"/>
      <c r="Z2962" s="69"/>
      <c r="AA2962" s="69"/>
      <c r="AB2962" s="69"/>
      <c r="AC2962" s="69"/>
      <c r="AD2962" s="69"/>
      <c r="AE2962" s="69"/>
      <c r="AF2962" s="69"/>
      <c r="AG2962" s="69"/>
      <c r="AH2962" s="69"/>
      <c r="AI2962" s="69"/>
      <c r="AJ2962" s="69"/>
      <c r="AK2962" s="69"/>
      <c r="AL2962" s="69"/>
      <c r="AM2962" s="69"/>
      <c r="AN2962" s="69"/>
      <c r="AO2962" s="69"/>
      <c r="AP2962" s="69"/>
      <c r="AQ2962" s="69"/>
      <c r="AR2962" s="69"/>
      <c r="AS2962" s="69"/>
      <c r="AT2962" s="69"/>
      <c r="AU2962" s="69"/>
      <c r="AV2962" s="69"/>
      <c r="AW2962" s="69"/>
      <c r="AX2962" s="69"/>
      <c r="AY2962" s="69"/>
      <c r="AZ2962" s="69"/>
      <c r="BA2962" s="69"/>
      <c r="BB2962" s="69"/>
      <c r="BC2962" s="69"/>
      <c r="BD2962" s="69"/>
      <c r="BE2962" s="69"/>
      <c r="BF2962" s="69"/>
      <c r="BG2962" s="69"/>
      <c r="BH2962" s="69"/>
      <c r="BI2962" s="69"/>
      <c r="BJ2962" s="69"/>
      <c r="BK2962" s="69"/>
      <c r="BL2962" s="69"/>
      <c r="BM2962" s="69"/>
      <c r="BN2962" s="69"/>
      <c r="BO2962" s="69"/>
      <c r="BP2962" s="69"/>
      <c r="BQ2962" s="69"/>
      <c r="BR2962" s="69"/>
      <c r="BS2962" s="69"/>
      <c r="BT2962" s="69"/>
    </row>
    <row r="2963" spans="16:72" ht="12.75">
      <c r="P2963" s="69"/>
      <c r="Q2963" s="69"/>
      <c r="R2963" s="69"/>
      <c r="S2963" s="69"/>
      <c r="T2963" s="69"/>
      <c r="U2963" s="69"/>
      <c r="V2963" s="69"/>
      <c r="W2963" s="69"/>
      <c r="X2963" s="69"/>
      <c r="Y2963" s="69"/>
      <c r="Z2963" s="69"/>
      <c r="AA2963" s="69"/>
      <c r="AB2963" s="69"/>
      <c r="AC2963" s="69"/>
      <c r="AD2963" s="69"/>
      <c r="AE2963" s="69"/>
      <c r="AF2963" s="69"/>
      <c r="AG2963" s="69"/>
      <c r="AH2963" s="69"/>
      <c r="AI2963" s="69"/>
      <c r="AJ2963" s="69"/>
      <c r="AK2963" s="69"/>
      <c r="AL2963" s="69"/>
      <c r="AM2963" s="69"/>
      <c r="AN2963" s="69"/>
      <c r="AO2963" s="69"/>
      <c r="AP2963" s="69"/>
      <c r="AQ2963" s="69"/>
      <c r="AR2963" s="69"/>
      <c r="AS2963" s="69"/>
      <c r="AT2963" s="69"/>
      <c r="AU2963" s="69"/>
      <c r="AV2963" s="69"/>
      <c r="AW2963" s="69"/>
      <c r="AX2963" s="69"/>
      <c r="AY2963" s="69"/>
      <c r="AZ2963" s="69"/>
      <c r="BA2963" s="69"/>
      <c r="BB2963" s="69"/>
      <c r="BC2963" s="69"/>
      <c r="BD2963" s="69"/>
      <c r="BE2963" s="69"/>
      <c r="BF2963" s="69"/>
      <c r="BG2963" s="69"/>
      <c r="BH2963" s="69"/>
      <c r="BI2963" s="69"/>
      <c r="BJ2963" s="69"/>
      <c r="BK2963" s="69"/>
      <c r="BL2963" s="69"/>
      <c r="BM2963" s="69"/>
      <c r="BN2963" s="69"/>
      <c r="BO2963" s="69"/>
      <c r="BP2963" s="69"/>
      <c r="BQ2963" s="69"/>
      <c r="BR2963" s="69"/>
      <c r="BS2963" s="69"/>
      <c r="BT2963" s="69"/>
    </row>
    <row r="2964" spans="16:72" ht="12.75">
      <c r="P2964" s="69"/>
      <c r="Q2964" s="69"/>
      <c r="R2964" s="69"/>
      <c r="S2964" s="69"/>
      <c r="T2964" s="69"/>
      <c r="U2964" s="69"/>
      <c r="V2964" s="69"/>
      <c r="W2964" s="69"/>
      <c r="X2964" s="69"/>
      <c r="Y2964" s="69"/>
      <c r="Z2964" s="69"/>
      <c r="AA2964" s="69"/>
      <c r="AB2964" s="69"/>
      <c r="AC2964" s="69"/>
      <c r="AD2964" s="69"/>
      <c r="AE2964" s="69"/>
      <c r="AF2964" s="69"/>
      <c r="AG2964" s="69"/>
      <c r="AH2964" s="69"/>
      <c r="AI2964" s="69"/>
      <c r="AJ2964" s="69"/>
      <c r="AK2964" s="69"/>
      <c r="AL2964" s="69"/>
      <c r="AM2964" s="69"/>
      <c r="AN2964" s="69"/>
      <c r="AO2964" s="69"/>
      <c r="AP2964" s="69"/>
      <c r="AQ2964" s="69"/>
      <c r="AR2964" s="69"/>
      <c r="AS2964" s="69"/>
      <c r="AT2964" s="69"/>
      <c r="AU2964" s="69"/>
      <c r="AV2964" s="69"/>
      <c r="AW2964" s="69"/>
      <c r="AX2964" s="69"/>
      <c r="AY2964" s="69"/>
      <c r="AZ2964" s="69"/>
      <c r="BA2964" s="69"/>
      <c r="BB2964" s="69"/>
      <c r="BC2964" s="69"/>
      <c r="BD2964" s="69"/>
      <c r="BE2964" s="69"/>
      <c r="BF2964" s="69"/>
      <c r="BG2964" s="69"/>
      <c r="BH2964" s="69"/>
      <c r="BI2964" s="69"/>
      <c r="BJ2964" s="69"/>
      <c r="BK2964" s="69"/>
      <c r="BL2964" s="69"/>
      <c r="BM2964" s="69"/>
      <c r="BN2964" s="69"/>
      <c r="BO2964" s="69"/>
      <c r="BP2964" s="69"/>
      <c r="BQ2964" s="69"/>
      <c r="BR2964" s="69"/>
      <c r="BS2964" s="69"/>
      <c r="BT2964" s="69"/>
    </row>
    <row r="2965" spans="16:72" ht="12.75">
      <c r="P2965" s="69"/>
      <c r="Q2965" s="69"/>
      <c r="R2965" s="69"/>
      <c r="S2965" s="69"/>
      <c r="T2965" s="69"/>
      <c r="U2965" s="69"/>
      <c r="V2965" s="69"/>
      <c r="W2965" s="69"/>
      <c r="X2965" s="69"/>
      <c r="Y2965" s="69"/>
      <c r="Z2965" s="69"/>
      <c r="AA2965" s="69"/>
      <c r="AB2965" s="69"/>
      <c r="AC2965" s="69"/>
      <c r="AD2965" s="69"/>
      <c r="AE2965" s="69"/>
      <c r="AF2965" s="69"/>
      <c r="AG2965" s="69"/>
      <c r="AH2965" s="69"/>
      <c r="AI2965" s="69"/>
      <c r="AJ2965" s="69"/>
      <c r="AK2965" s="69"/>
      <c r="AL2965" s="69"/>
      <c r="AM2965" s="69"/>
      <c r="AN2965" s="69"/>
      <c r="AO2965" s="69"/>
      <c r="AP2965" s="69"/>
      <c r="AQ2965" s="69"/>
      <c r="AR2965" s="69"/>
      <c r="AS2965" s="69"/>
      <c r="AT2965" s="69"/>
      <c r="AU2965" s="69"/>
      <c r="AV2965" s="69"/>
      <c r="AW2965" s="69"/>
      <c r="AX2965" s="69"/>
      <c r="AY2965" s="69"/>
      <c r="AZ2965" s="69"/>
      <c r="BA2965" s="69"/>
      <c r="BB2965" s="69"/>
      <c r="BC2965" s="69"/>
      <c r="BD2965" s="69"/>
      <c r="BE2965" s="69"/>
      <c r="BF2965" s="69"/>
      <c r="BG2965" s="69"/>
      <c r="BH2965" s="69"/>
      <c r="BI2965" s="69"/>
      <c r="BJ2965" s="69"/>
      <c r="BK2965" s="69"/>
      <c r="BL2965" s="69"/>
      <c r="BM2965" s="69"/>
      <c r="BN2965" s="69"/>
      <c r="BO2965" s="69"/>
      <c r="BP2965" s="69"/>
      <c r="BQ2965" s="69"/>
      <c r="BR2965" s="69"/>
      <c r="BS2965" s="69"/>
      <c r="BT2965" s="69"/>
    </row>
    <row r="2966" spans="16:72" ht="12.75">
      <c r="P2966" s="69"/>
      <c r="Q2966" s="69"/>
      <c r="R2966" s="69"/>
      <c r="S2966" s="69"/>
      <c r="T2966" s="69"/>
      <c r="U2966" s="69"/>
      <c r="V2966" s="69"/>
      <c r="W2966" s="69"/>
      <c r="X2966" s="69"/>
      <c r="Y2966" s="69"/>
      <c r="Z2966" s="69"/>
      <c r="AA2966" s="69"/>
      <c r="AB2966" s="69"/>
      <c r="AC2966" s="69"/>
      <c r="AD2966" s="69"/>
      <c r="AE2966" s="69"/>
      <c r="AF2966" s="69"/>
      <c r="AG2966" s="69"/>
      <c r="AH2966" s="69"/>
      <c r="AI2966" s="69"/>
      <c r="AJ2966" s="69"/>
      <c r="AK2966" s="69"/>
      <c r="AL2966" s="69"/>
      <c r="AM2966" s="69"/>
      <c r="AN2966" s="69"/>
      <c r="AO2966" s="69"/>
      <c r="AP2966" s="69"/>
      <c r="AQ2966" s="69"/>
      <c r="AR2966" s="69"/>
      <c r="AS2966" s="69"/>
      <c r="AT2966" s="69"/>
      <c r="AU2966" s="69"/>
      <c r="AV2966" s="69"/>
      <c r="AW2966" s="69"/>
      <c r="AX2966" s="69"/>
      <c r="AY2966" s="69"/>
      <c r="AZ2966" s="69"/>
      <c r="BA2966" s="69"/>
      <c r="BB2966" s="69"/>
      <c r="BC2966" s="69"/>
      <c r="BD2966" s="69"/>
      <c r="BE2966" s="69"/>
      <c r="BF2966" s="69"/>
      <c r="BG2966" s="69"/>
      <c r="BH2966" s="69"/>
      <c r="BI2966" s="69"/>
      <c r="BJ2966" s="69"/>
      <c r="BK2966" s="69"/>
      <c r="BL2966" s="69"/>
      <c r="BM2966" s="69"/>
      <c r="BN2966" s="69"/>
      <c r="BO2966" s="69"/>
      <c r="BP2966" s="69"/>
      <c r="BQ2966" s="69"/>
      <c r="BR2966" s="69"/>
      <c r="BS2966" s="69"/>
      <c r="BT2966" s="69"/>
    </row>
    <row r="2967" spans="16:72" ht="12.75">
      <c r="P2967" s="69"/>
      <c r="Q2967" s="69"/>
      <c r="R2967" s="69"/>
      <c r="S2967" s="69"/>
      <c r="T2967" s="69"/>
      <c r="U2967" s="69"/>
      <c r="V2967" s="69"/>
      <c r="W2967" s="69"/>
      <c r="X2967" s="69"/>
      <c r="Y2967" s="69"/>
      <c r="Z2967" s="69"/>
      <c r="AA2967" s="69"/>
      <c r="AB2967" s="69"/>
      <c r="AC2967" s="69"/>
      <c r="AD2967" s="69"/>
      <c r="AE2967" s="69"/>
      <c r="AF2967" s="69"/>
      <c r="AG2967" s="69"/>
      <c r="AH2967" s="69"/>
      <c r="AI2967" s="69"/>
      <c r="AJ2967" s="69"/>
      <c r="AK2967" s="69"/>
      <c r="AL2967" s="69"/>
      <c r="AM2967" s="69"/>
      <c r="AN2967" s="69"/>
      <c r="AO2967" s="69"/>
      <c r="AP2967" s="69"/>
      <c r="AQ2967" s="69"/>
      <c r="AR2967" s="69"/>
      <c r="AS2967" s="69"/>
      <c r="AT2967" s="69"/>
      <c r="AU2967" s="69"/>
      <c r="AV2967" s="69"/>
      <c r="AW2967" s="69"/>
      <c r="AX2967" s="69"/>
      <c r="AY2967" s="69"/>
      <c r="AZ2967" s="69"/>
      <c r="BA2967" s="69"/>
      <c r="BB2967" s="69"/>
      <c r="BC2967" s="69"/>
      <c r="BD2967" s="69"/>
      <c r="BE2967" s="69"/>
      <c r="BF2967" s="69"/>
      <c r="BG2967" s="69"/>
      <c r="BH2967" s="69"/>
      <c r="BI2967" s="69"/>
      <c r="BJ2967" s="69"/>
      <c r="BK2967" s="69"/>
      <c r="BL2967" s="69"/>
      <c r="BM2967" s="69"/>
      <c r="BN2967" s="69"/>
      <c r="BO2967" s="69"/>
      <c r="BP2967" s="69"/>
      <c r="BQ2967" s="69"/>
      <c r="BR2967" s="69"/>
      <c r="BS2967" s="69"/>
      <c r="BT2967" s="69"/>
    </row>
    <row r="2968" spans="16:72" ht="12.75">
      <c r="P2968" s="69"/>
      <c r="Q2968" s="69"/>
      <c r="R2968" s="69"/>
      <c r="S2968" s="69"/>
      <c r="T2968" s="69"/>
      <c r="U2968" s="69"/>
      <c r="V2968" s="69"/>
      <c r="W2968" s="69"/>
      <c r="X2968" s="69"/>
      <c r="Y2968" s="69"/>
      <c r="Z2968" s="69"/>
      <c r="AA2968" s="69"/>
      <c r="AB2968" s="69"/>
      <c r="AC2968" s="69"/>
      <c r="AD2968" s="69"/>
      <c r="AE2968" s="69"/>
      <c r="AF2968" s="69"/>
      <c r="AG2968" s="69"/>
      <c r="AH2968" s="69"/>
      <c r="AI2968" s="69"/>
      <c r="AJ2968" s="69"/>
      <c r="AK2968" s="69"/>
      <c r="AL2968" s="69"/>
      <c r="AM2968" s="69"/>
      <c r="AN2968" s="69"/>
      <c r="AO2968" s="69"/>
      <c r="AP2968" s="69"/>
      <c r="AQ2968" s="69"/>
      <c r="AR2968" s="69"/>
      <c r="AS2968" s="69"/>
      <c r="AT2968" s="69"/>
      <c r="AU2968" s="69"/>
      <c r="AV2968" s="69"/>
      <c r="AW2968" s="69"/>
      <c r="AX2968" s="69"/>
      <c r="AY2968" s="69"/>
      <c r="AZ2968" s="69"/>
      <c r="BA2968" s="69"/>
      <c r="BB2968" s="69"/>
      <c r="BC2968" s="69"/>
      <c r="BD2968" s="69"/>
      <c r="BE2968" s="69"/>
      <c r="BF2968" s="69"/>
      <c r="BG2968" s="69"/>
      <c r="BH2968" s="69"/>
      <c r="BI2968" s="69"/>
      <c r="BJ2968" s="69"/>
      <c r="BK2968" s="69"/>
      <c r="BL2968" s="69"/>
      <c r="BM2968" s="69"/>
      <c r="BN2968" s="69"/>
      <c r="BO2968" s="69"/>
      <c r="BP2968" s="69"/>
      <c r="BQ2968" s="69"/>
      <c r="BR2968" s="69"/>
      <c r="BS2968" s="69"/>
      <c r="BT2968" s="69"/>
    </row>
    <row r="2969" spans="16:72" ht="12.75">
      <c r="P2969" s="69"/>
      <c r="Q2969" s="69"/>
      <c r="R2969" s="69"/>
      <c r="S2969" s="69"/>
      <c r="T2969" s="69"/>
      <c r="U2969" s="69"/>
      <c r="V2969" s="69"/>
      <c r="W2969" s="69"/>
      <c r="X2969" s="69"/>
      <c r="Y2969" s="69"/>
      <c r="Z2969" s="69"/>
      <c r="AA2969" s="69"/>
      <c r="AB2969" s="69"/>
      <c r="AC2969" s="69"/>
      <c r="AD2969" s="69"/>
      <c r="AE2969" s="69"/>
      <c r="AF2969" s="69"/>
      <c r="AG2969" s="69"/>
      <c r="AH2969" s="69"/>
      <c r="AI2969" s="69"/>
      <c r="AJ2969" s="69"/>
      <c r="AK2969" s="69"/>
      <c r="AL2969" s="69"/>
      <c r="AM2969" s="69"/>
      <c r="AN2969" s="69"/>
      <c r="AO2969" s="69"/>
      <c r="AP2969" s="69"/>
      <c r="AQ2969" s="69"/>
      <c r="AR2969" s="69"/>
      <c r="AS2969" s="69"/>
      <c r="AT2969" s="69"/>
      <c r="AU2969" s="69"/>
      <c r="AV2969" s="69"/>
      <c r="AW2969" s="69"/>
      <c r="AX2969" s="69"/>
      <c r="AY2969" s="69"/>
      <c r="AZ2969" s="69"/>
      <c r="BA2969" s="69"/>
      <c r="BB2969" s="69"/>
      <c r="BC2969" s="69"/>
      <c r="BD2969" s="69"/>
      <c r="BE2969" s="69"/>
      <c r="BF2969" s="69"/>
      <c r="BG2969" s="69"/>
      <c r="BH2969" s="69"/>
      <c r="BI2969" s="69"/>
      <c r="BJ2969" s="69"/>
      <c r="BK2969" s="69"/>
      <c r="BL2969" s="69"/>
      <c r="BM2969" s="69"/>
      <c r="BN2969" s="69"/>
      <c r="BO2969" s="69"/>
      <c r="BP2969" s="69"/>
      <c r="BQ2969" s="69"/>
      <c r="BR2969" s="69"/>
      <c r="BS2969" s="69"/>
      <c r="BT2969" s="69"/>
    </row>
    <row r="2970" spans="16:72" ht="12.75">
      <c r="P2970" s="69"/>
      <c r="Q2970" s="69"/>
      <c r="R2970" s="69"/>
      <c r="S2970" s="69"/>
      <c r="T2970" s="69"/>
      <c r="U2970" s="69"/>
      <c r="V2970" s="69"/>
      <c r="W2970" s="69"/>
      <c r="X2970" s="69"/>
      <c r="Y2970" s="69"/>
      <c r="Z2970" s="69"/>
      <c r="AA2970" s="69"/>
      <c r="AB2970" s="69"/>
      <c r="AC2970" s="69"/>
      <c r="AD2970" s="69"/>
      <c r="AE2970" s="69"/>
      <c r="AF2970" s="69"/>
      <c r="AG2970" s="69"/>
      <c r="AH2970" s="69"/>
      <c r="AI2970" s="69"/>
      <c r="AJ2970" s="69"/>
      <c r="AK2970" s="69"/>
      <c r="AL2970" s="69"/>
      <c r="AM2970" s="69"/>
      <c r="AN2970" s="69"/>
      <c r="AO2970" s="69"/>
      <c r="AP2970" s="69"/>
      <c r="AQ2970" s="69"/>
      <c r="AR2970" s="69"/>
      <c r="AS2970" s="69"/>
      <c r="AT2970" s="69"/>
      <c r="AU2970" s="69"/>
      <c r="AV2970" s="69"/>
      <c r="AW2970" s="69"/>
      <c r="AX2970" s="69"/>
      <c r="AY2970" s="69"/>
      <c r="AZ2970" s="69"/>
      <c r="BA2970" s="69"/>
      <c r="BB2970" s="69"/>
      <c r="BC2970" s="69"/>
      <c r="BD2970" s="69"/>
      <c r="BE2970" s="69"/>
      <c r="BF2970" s="69"/>
      <c r="BG2970" s="69"/>
      <c r="BH2970" s="69"/>
      <c r="BI2970" s="69"/>
      <c r="BJ2970" s="69"/>
      <c r="BK2970" s="69"/>
      <c r="BL2970" s="69"/>
      <c r="BM2970" s="69"/>
      <c r="BN2970" s="69"/>
      <c r="BO2970" s="69"/>
      <c r="BP2970" s="69"/>
      <c r="BQ2970" s="69"/>
      <c r="BR2970" s="69"/>
      <c r="BS2970" s="69"/>
      <c r="BT2970" s="69"/>
    </row>
    <row r="2971" spans="16:72" ht="12.75">
      <c r="P2971" s="69"/>
      <c r="Q2971" s="69"/>
      <c r="R2971" s="69"/>
      <c r="S2971" s="69"/>
      <c r="T2971" s="69"/>
      <c r="U2971" s="69"/>
      <c r="V2971" s="69"/>
      <c r="W2971" s="69"/>
      <c r="X2971" s="69"/>
      <c r="Y2971" s="69"/>
      <c r="Z2971" s="69"/>
      <c r="AA2971" s="69"/>
      <c r="AB2971" s="69"/>
      <c r="AC2971" s="69"/>
      <c r="AD2971" s="69"/>
      <c r="AE2971" s="69"/>
      <c r="AF2971" s="69"/>
      <c r="AG2971" s="69"/>
      <c r="AH2971" s="69"/>
      <c r="AI2971" s="69"/>
      <c r="AJ2971" s="69"/>
      <c r="AK2971" s="69"/>
      <c r="AL2971" s="69"/>
      <c r="AM2971" s="69"/>
      <c r="AN2971" s="69"/>
      <c r="AO2971" s="69"/>
      <c r="AP2971" s="69"/>
      <c r="AQ2971" s="69"/>
      <c r="AR2971" s="69"/>
      <c r="AS2971" s="69"/>
      <c r="AT2971" s="69"/>
      <c r="AU2971" s="69"/>
      <c r="AV2971" s="69"/>
      <c r="AW2971" s="69"/>
      <c r="AX2971" s="69"/>
      <c r="AY2971" s="69"/>
      <c r="AZ2971" s="69"/>
      <c r="BA2971" s="69"/>
      <c r="BB2971" s="69"/>
      <c r="BC2971" s="69"/>
      <c r="BD2971" s="69"/>
      <c r="BE2971" s="69"/>
      <c r="BF2971" s="69"/>
      <c r="BG2971" s="69"/>
      <c r="BH2971" s="69"/>
      <c r="BI2971" s="69"/>
      <c r="BJ2971" s="69"/>
      <c r="BK2971" s="69"/>
      <c r="BL2971" s="69"/>
      <c r="BM2971" s="69"/>
      <c r="BN2971" s="69"/>
      <c r="BO2971" s="69"/>
      <c r="BP2971" s="69"/>
      <c r="BQ2971" s="69"/>
      <c r="BR2971" s="69"/>
      <c r="BS2971" s="69"/>
      <c r="BT2971" s="69"/>
    </row>
    <row r="2972" spans="16:72" ht="12.75">
      <c r="P2972" s="69"/>
      <c r="Q2972" s="69"/>
      <c r="R2972" s="69"/>
      <c r="S2972" s="69"/>
      <c r="T2972" s="69"/>
      <c r="U2972" s="69"/>
      <c r="V2972" s="69"/>
      <c r="W2972" s="69"/>
      <c r="X2972" s="69"/>
      <c r="Y2972" s="69"/>
      <c r="Z2972" s="69"/>
      <c r="AA2972" s="69"/>
      <c r="AB2972" s="69"/>
      <c r="AC2972" s="69"/>
      <c r="AD2972" s="69"/>
      <c r="AE2972" s="69"/>
      <c r="AF2972" s="69"/>
      <c r="AG2972" s="69"/>
      <c r="AH2972" s="69"/>
      <c r="AI2972" s="69"/>
      <c r="AJ2972" s="69"/>
      <c r="AK2972" s="69"/>
      <c r="AL2972" s="69"/>
      <c r="AM2972" s="69"/>
      <c r="AN2972" s="69"/>
      <c r="AO2972" s="69"/>
      <c r="AP2972" s="69"/>
      <c r="AQ2972" s="69"/>
      <c r="AR2972" s="69"/>
      <c r="AS2972" s="69"/>
      <c r="AT2972" s="69"/>
      <c r="AU2972" s="69"/>
      <c r="AV2972" s="69"/>
      <c r="AW2972" s="69"/>
      <c r="AX2972" s="69"/>
      <c r="AY2972" s="69"/>
      <c r="AZ2972" s="69"/>
      <c r="BA2972" s="69"/>
      <c r="BB2972" s="69"/>
      <c r="BC2972" s="69"/>
      <c r="BD2972" s="69"/>
      <c r="BE2972" s="69"/>
      <c r="BF2972" s="69"/>
      <c r="BG2972" s="69"/>
      <c r="BH2972" s="69"/>
      <c r="BI2972" s="69"/>
      <c r="BJ2972" s="69"/>
      <c r="BK2972" s="69"/>
      <c r="BL2972" s="69"/>
      <c r="BM2972" s="69"/>
      <c r="BN2972" s="69"/>
      <c r="BO2972" s="69"/>
      <c r="BP2972" s="69"/>
      <c r="BQ2972" s="69"/>
      <c r="BR2972" s="69"/>
      <c r="BS2972" s="69"/>
      <c r="BT2972" s="69"/>
    </row>
    <row r="2973" spans="16:72" ht="12.75">
      <c r="P2973" s="69"/>
      <c r="Q2973" s="69"/>
      <c r="R2973" s="69"/>
      <c r="S2973" s="69"/>
      <c r="T2973" s="69"/>
      <c r="U2973" s="69"/>
      <c r="V2973" s="69"/>
      <c r="W2973" s="69"/>
      <c r="X2973" s="69"/>
      <c r="Y2973" s="69"/>
      <c r="Z2973" s="69"/>
      <c r="AA2973" s="69"/>
      <c r="AB2973" s="69"/>
      <c r="AC2973" s="69"/>
      <c r="AD2973" s="69"/>
      <c r="AE2973" s="69"/>
      <c r="AF2973" s="69"/>
      <c r="AG2973" s="69"/>
      <c r="AH2973" s="69"/>
      <c r="AI2973" s="69"/>
      <c r="AJ2973" s="69"/>
      <c r="AK2973" s="69"/>
      <c r="AL2973" s="69"/>
      <c r="AM2973" s="69"/>
      <c r="AN2973" s="69"/>
      <c r="AO2973" s="69"/>
      <c r="AP2973" s="69"/>
      <c r="AQ2973" s="69"/>
      <c r="AR2973" s="69"/>
      <c r="AS2973" s="69"/>
      <c r="AT2973" s="69"/>
      <c r="AU2973" s="69"/>
      <c r="AV2973" s="69"/>
      <c r="AW2973" s="69"/>
      <c r="AX2973" s="69"/>
      <c r="AY2973" s="69"/>
      <c r="AZ2973" s="69"/>
      <c r="BA2973" s="69"/>
      <c r="BB2973" s="69"/>
      <c r="BC2973" s="69"/>
      <c r="BD2973" s="69"/>
      <c r="BE2973" s="69"/>
      <c r="BF2973" s="69"/>
      <c r="BG2973" s="69"/>
      <c r="BH2973" s="69"/>
      <c r="BI2973" s="69"/>
      <c r="BJ2973" s="69"/>
      <c r="BK2973" s="69"/>
      <c r="BL2973" s="69"/>
      <c r="BM2973" s="69"/>
      <c r="BN2973" s="69"/>
      <c r="BO2973" s="69"/>
      <c r="BP2973" s="69"/>
      <c r="BQ2973" s="69"/>
      <c r="BR2973" s="69"/>
      <c r="BS2973" s="69"/>
      <c r="BT2973" s="69"/>
    </row>
    <row r="2974" spans="16:72" ht="12.75">
      <c r="P2974" s="69"/>
      <c r="Q2974" s="69"/>
      <c r="R2974" s="69"/>
      <c r="S2974" s="69"/>
      <c r="T2974" s="69"/>
      <c r="U2974" s="69"/>
      <c r="V2974" s="69"/>
      <c r="W2974" s="69"/>
      <c r="X2974" s="69"/>
      <c r="Y2974" s="69"/>
      <c r="Z2974" s="69"/>
      <c r="AA2974" s="69"/>
      <c r="AB2974" s="69"/>
      <c r="AC2974" s="69"/>
      <c r="AD2974" s="69"/>
      <c r="AE2974" s="69"/>
      <c r="AF2974" s="69"/>
      <c r="AG2974" s="69"/>
      <c r="AH2974" s="69"/>
      <c r="AI2974" s="69"/>
      <c r="AJ2974" s="69"/>
      <c r="AK2974" s="69"/>
      <c r="AL2974" s="69"/>
      <c r="AM2974" s="69"/>
      <c r="AN2974" s="69"/>
      <c r="AO2974" s="69"/>
      <c r="AP2974" s="69"/>
      <c r="AQ2974" s="69"/>
      <c r="AR2974" s="69"/>
      <c r="AS2974" s="69"/>
      <c r="AT2974" s="69"/>
      <c r="AU2974" s="69"/>
      <c r="AV2974" s="69"/>
      <c r="AW2974" s="69"/>
      <c r="AX2974" s="69"/>
      <c r="AY2974" s="69"/>
      <c r="AZ2974" s="69"/>
      <c r="BA2974" s="69"/>
      <c r="BB2974" s="69"/>
      <c r="BC2974" s="69"/>
      <c r="BD2974" s="69"/>
      <c r="BE2974" s="69"/>
      <c r="BF2974" s="69"/>
      <c r="BG2974" s="69"/>
      <c r="BH2974" s="69"/>
      <c r="BI2974" s="69"/>
      <c r="BJ2974" s="69"/>
      <c r="BK2974" s="69"/>
      <c r="BL2974" s="69"/>
      <c r="BM2974" s="69"/>
      <c r="BN2974" s="69"/>
      <c r="BO2974" s="69"/>
      <c r="BP2974" s="69"/>
      <c r="BQ2974" s="69"/>
      <c r="BR2974" s="69"/>
      <c r="BS2974" s="69"/>
      <c r="BT2974" s="69"/>
    </row>
    <row r="2975" spans="16:72" ht="12.75">
      <c r="P2975" s="69"/>
      <c r="Q2975" s="69"/>
      <c r="R2975" s="69"/>
      <c r="S2975" s="69"/>
      <c r="T2975" s="69"/>
      <c r="U2975" s="69"/>
      <c r="V2975" s="69"/>
      <c r="W2975" s="69"/>
      <c r="X2975" s="69"/>
      <c r="Y2975" s="69"/>
      <c r="Z2975" s="69"/>
      <c r="AA2975" s="69"/>
      <c r="AB2975" s="69"/>
      <c r="AC2975" s="69"/>
      <c r="AD2975" s="69"/>
      <c r="AE2975" s="69"/>
      <c r="AF2975" s="69"/>
      <c r="AG2975" s="69"/>
      <c r="AH2975" s="69"/>
      <c r="AI2975" s="69"/>
      <c r="AJ2975" s="69"/>
      <c r="AK2975" s="69"/>
      <c r="AL2975" s="69"/>
      <c r="AM2975" s="69"/>
      <c r="AN2975" s="69"/>
      <c r="AO2975" s="69"/>
      <c r="AP2975" s="69"/>
      <c r="AQ2975" s="69"/>
      <c r="AR2975" s="69"/>
      <c r="AS2975" s="69"/>
      <c r="AT2975" s="69"/>
      <c r="AU2975" s="69"/>
      <c r="AV2975" s="69"/>
      <c r="AW2975" s="69"/>
      <c r="AX2975" s="69"/>
      <c r="AY2975" s="69"/>
      <c r="AZ2975" s="69"/>
      <c r="BA2975" s="69"/>
      <c r="BB2975" s="69"/>
      <c r="BC2975" s="69"/>
      <c r="BD2975" s="69"/>
      <c r="BE2975" s="69"/>
      <c r="BF2975" s="69"/>
      <c r="BG2975" s="69"/>
      <c r="BH2975" s="69"/>
      <c r="BI2975" s="69"/>
      <c r="BJ2975" s="69"/>
      <c r="BK2975" s="69"/>
      <c r="BL2975" s="69"/>
      <c r="BM2975" s="69"/>
      <c r="BN2975" s="69"/>
      <c r="BO2975" s="69"/>
      <c r="BP2975" s="69"/>
      <c r="BQ2975" s="69"/>
      <c r="BR2975" s="69"/>
      <c r="BS2975" s="69"/>
      <c r="BT2975" s="69"/>
    </row>
    <row r="2976" spans="16:72" ht="12.75">
      <c r="P2976" s="69"/>
      <c r="Q2976" s="69"/>
      <c r="R2976" s="69"/>
      <c r="S2976" s="69"/>
      <c r="T2976" s="69"/>
      <c r="U2976" s="69"/>
      <c r="V2976" s="69"/>
      <c r="W2976" s="69"/>
      <c r="X2976" s="69"/>
      <c r="Y2976" s="69"/>
      <c r="Z2976" s="69"/>
      <c r="AA2976" s="69"/>
      <c r="AB2976" s="69"/>
      <c r="AC2976" s="69"/>
      <c r="AD2976" s="69"/>
      <c r="AE2976" s="69"/>
      <c r="AF2976" s="69"/>
      <c r="AG2976" s="69"/>
      <c r="AH2976" s="69"/>
      <c r="AI2976" s="69"/>
      <c r="AJ2976" s="69"/>
      <c r="AK2976" s="69"/>
      <c r="AL2976" s="69"/>
      <c r="AM2976" s="69"/>
      <c r="AN2976" s="69"/>
      <c r="AO2976" s="69"/>
      <c r="AP2976" s="69"/>
      <c r="AQ2976" s="69"/>
      <c r="AR2976" s="69"/>
      <c r="AS2976" s="69"/>
      <c r="AT2976" s="69"/>
      <c r="AU2976" s="69"/>
      <c r="AV2976" s="69"/>
      <c r="AW2976" s="69"/>
      <c r="AX2976" s="69"/>
      <c r="AY2976" s="69"/>
      <c r="AZ2976" s="69"/>
      <c r="BA2976" s="69"/>
      <c r="BB2976" s="69"/>
      <c r="BC2976" s="69"/>
      <c r="BD2976" s="69"/>
      <c r="BE2976" s="69"/>
      <c r="BF2976" s="69"/>
      <c r="BG2976" s="69"/>
      <c r="BH2976" s="69"/>
      <c r="BI2976" s="69"/>
      <c r="BJ2976" s="69"/>
      <c r="BK2976" s="69"/>
      <c r="BL2976" s="69"/>
      <c r="BM2976" s="69"/>
      <c r="BN2976" s="69"/>
      <c r="BO2976" s="69"/>
      <c r="BP2976" s="69"/>
      <c r="BQ2976" s="69"/>
      <c r="BR2976" s="69"/>
      <c r="BS2976" s="69"/>
      <c r="BT2976" s="69"/>
    </row>
    <row r="2977" spans="16:72" ht="12.75">
      <c r="P2977" s="69"/>
      <c r="Q2977" s="69"/>
      <c r="R2977" s="69"/>
      <c r="S2977" s="69"/>
      <c r="T2977" s="69"/>
      <c r="U2977" s="69"/>
      <c r="V2977" s="69"/>
      <c r="W2977" s="69"/>
      <c r="X2977" s="69"/>
      <c r="Y2977" s="69"/>
      <c r="Z2977" s="69"/>
      <c r="AA2977" s="69"/>
      <c r="AB2977" s="69"/>
      <c r="AC2977" s="69"/>
      <c r="AD2977" s="69"/>
      <c r="AE2977" s="69"/>
      <c r="AF2977" s="69"/>
      <c r="AG2977" s="69"/>
      <c r="AH2977" s="69"/>
      <c r="AI2977" s="69"/>
      <c r="AJ2977" s="69"/>
      <c r="AK2977" s="69"/>
      <c r="AL2977" s="69"/>
      <c r="AM2977" s="69"/>
      <c r="AN2977" s="69"/>
      <c r="AO2977" s="69"/>
      <c r="AP2977" s="69"/>
      <c r="AQ2977" s="69"/>
      <c r="AR2977" s="69"/>
      <c r="AS2977" s="69"/>
      <c r="AT2977" s="69"/>
      <c r="AU2977" s="69"/>
      <c r="AV2977" s="69"/>
      <c r="AW2977" s="69"/>
      <c r="AX2977" s="69"/>
      <c r="AY2977" s="69"/>
      <c r="AZ2977" s="69"/>
      <c r="BA2977" s="69"/>
      <c r="BB2977" s="69"/>
      <c r="BC2977" s="69"/>
      <c r="BD2977" s="69"/>
      <c r="BE2977" s="69"/>
      <c r="BF2977" s="69"/>
      <c r="BG2977" s="69"/>
      <c r="BH2977" s="69"/>
      <c r="BI2977" s="69"/>
      <c r="BJ2977" s="69"/>
      <c r="BK2977" s="69"/>
      <c r="BL2977" s="69"/>
      <c r="BM2977" s="69"/>
      <c r="BN2977" s="69"/>
      <c r="BO2977" s="69"/>
      <c r="BP2977" s="69"/>
      <c r="BQ2977" s="69"/>
      <c r="BR2977" s="69"/>
      <c r="BS2977" s="69"/>
      <c r="BT2977" s="69"/>
    </row>
    <row r="2978" spans="16:72" ht="12.75">
      <c r="P2978" s="69"/>
      <c r="Q2978" s="69"/>
      <c r="R2978" s="69"/>
      <c r="S2978" s="69"/>
      <c r="T2978" s="69"/>
      <c r="U2978" s="69"/>
      <c r="V2978" s="69"/>
      <c r="W2978" s="69"/>
      <c r="X2978" s="69"/>
      <c r="Y2978" s="69"/>
      <c r="Z2978" s="69"/>
      <c r="AA2978" s="69"/>
      <c r="AB2978" s="69"/>
      <c r="AC2978" s="69"/>
      <c r="AD2978" s="69"/>
      <c r="AE2978" s="69"/>
      <c r="AF2978" s="69"/>
      <c r="AG2978" s="69"/>
      <c r="AH2978" s="69"/>
      <c r="AI2978" s="69"/>
      <c r="AJ2978" s="69"/>
      <c r="AK2978" s="69"/>
      <c r="AL2978" s="69"/>
      <c r="AM2978" s="69"/>
      <c r="AN2978" s="69"/>
      <c r="AO2978" s="69"/>
      <c r="AP2978" s="69"/>
      <c r="AQ2978" s="69"/>
      <c r="AR2978" s="69"/>
      <c r="AS2978" s="69"/>
      <c r="AT2978" s="69"/>
      <c r="AU2978" s="69"/>
      <c r="AV2978" s="69"/>
      <c r="AW2978" s="69"/>
      <c r="AX2978" s="69"/>
      <c r="AY2978" s="69"/>
      <c r="AZ2978" s="69"/>
      <c r="BA2978" s="69"/>
      <c r="BB2978" s="69"/>
      <c r="BC2978" s="69"/>
      <c r="BD2978" s="69"/>
      <c r="BE2978" s="69"/>
      <c r="BF2978" s="69"/>
      <c r="BG2978" s="69"/>
      <c r="BH2978" s="69"/>
      <c r="BI2978" s="69"/>
      <c r="BJ2978" s="69"/>
      <c r="BK2978" s="69"/>
      <c r="BL2978" s="69"/>
      <c r="BM2978" s="69"/>
      <c r="BN2978" s="69"/>
      <c r="BO2978" s="69"/>
      <c r="BP2978" s="69"/>
      <c r="BQ2978" s="69"/>
      <c r="BR2978" s="69"/>
      <c r="BS2978" s="69"/>
      <c r="BT2978" s="69"/>
    </row>
    <row r="2979" spans="16:72" ht="12.75">
      <c r="P2979" s="69"/>
      <c r="Q2979" s="69"/>
      <c r="R2979" s="69"/>
      <c r="S2979" s="69"/>
      <c r="T2979" s="69"/>
      <c r="U2979" s="69"/>
      <c r="V2979" s="69"/>
      <c r="W2979" s="69"/>
      <c r="X2979" s="69"/>
      <c r="Y2979" s="69"/>
      <c r="Z2979" s="69"/>
      <c r="AA2979" s="69"/>
      <c r="AB2979" s="69"/>
      <c r="AC2979" s="69"/>
      <c r="AD2979" s="69"/>
      <c r="AE2979" s="69"/>
      <c r="AF2979" s="69"/>
      <c r="AG2979" s="69"/>
      <c r="AH2979" s="69"/>
      <c r="AI2979" s="69"/>
      <c r="AJ2979" s="69"/>
      <c r="AK2979" s="69"/>
      <c r="AL2979" s="69"/>
      <c r="AM2979" s="69"/>
      <c r="AN2979" s="69"/>
      <c r="AO2979" s="69"/>
      <c r="AP2979" s="69"/>
      <c r="AQ2979" s="69"/>
      <c r="AR2979" s="69"/>
      <c r="AS2979" s="69"/>
      <c r="AT2979" s="69"/>
      <c r="AU2979" s="69"/>
      <c r="AV2979" s="69"/>
      <c r="AW2979" s="69"/>
      <c r="AX2979" s="69"/>
      <c r="AY2979" s="69"/>
      <c r="AZ2979" s="69"/>
      <c r="BA2979" s="69"/>
      <c r="BB2979" s="69"/>
      <c r="BC2979" s="69"/>
      <c r="BD2979" s="69"/>
      <c r="BE2979" s="69"/>
      <c r="BF2979" s="69"/>
      <c r="BG2979" s="69"/>
      <c r="BH2979" s="69"/>
      <c r="BI2979" s="69"/>
      <c r="BJ2979" s="69"/>
      <c r="BK2979" s="69"/>
      <c r="BL2979" s="69"/>
      <c r="BM2979" s="69"/>
      <c r="BN2979" s="69"/>
      <c r="BO2979" s="69"/>
      <c r="BP2979" s="69"/>
      <c r="BQ2979" s="69"/>
      <c r="BR2979" s="69"/>
      <c r="BS2979" s="69"/>
      <c r="BT2979" s="69"/>
    </row>
    <row r="2980" spans="16:72" ht="12.75">
      <c r="P2980" s="69"/>
      <c r="Q2980" s="69"/>
      <c r="R2980" s="69"/>
      <c r="S2980" s="69"/>
      <c r="T2980" s="69"/>
      <c r="U2980" s="69"/>
      <c r="V2980" s="69"/>
      <c r="W2980" s="69"/>
      <c r="X2980" s="69"/>
      <c r="Y2980" s="69"/>
      <c r="Z2980" s="69"/>
      <c r="AA2980" s="69"/>
      <c r="AB2980" s="69"/>
      <c r="AC2980" s="69"/>
      <c r="AD2980" s="69"/>
      <c r="AE2980" s="69"/>
      <c r="AF2980" s="69"/>
      <c r="AG2980" s="69"/>
      <c r="AH2980" s="69"/>
      <c r="AI2980" s="69"/>
      <c r="AJ2980" s="69"/>
      <c r="AK2980" s="69"/>
      <c r="AL2980" s="69"/>
      <c r="AM2980" s="69"/>
      <c r="AN2980" s="69"/>
      <c r="AO2980" s="69"/>
      <c r="AP2980" s="69"/>
      <c r="AQ2980" s="69"/>
      <c r="AR2980" s="69"/>
      <c r="AS2980" s="69"/>
      <c r="AT2980" s="69"/>
      <c r="AU2980" s="69"/>
      <c r="AV2980" s="69"/>
      <c r="AW2980" s="69"/>
      <c r="AX2980" s="69"/>
      <c r="AY2980" s="69"/>
      <c r="AZ2980" s="69"/>
      <c r="BA2980" s="69"/>
      <c r="BB2980" s="69"/>
      <c r="BC2980" s="69"/>
      <c r="BD2980" s="69"/>
      <c r="BE2980" s="69"/>
      <c r="BF2980" s="69"/>
      <c r="BG2980" s="69"/>
      <c r="BH2980" s="69"/>
      <c r="BI2980" s="69"/>
      <c r="BJ2980" s="69"/>
      <c r="BK2980" s="69"/>
      <c r="BL2980" s="69"/>
      <c r="BM2980" s="69"/>
      <c r="BN2980" s="69"/>
      <c r="BO2980" s="69"/>
      <c r="BP2980" s="69"/>
      <c r="BQ2980" s="69"/>
      <c r="BR2980" s="69"/>
      <c r="BS2980" s="69"/>
      <c r="BT2980" s="69"/>
    </row>
    <row r="2981" spans="16:72" ht="12.75">
      <c r="P2981" s="69"/>
      <c r="Q2981" s="69"/>
      <c r="R2981" s="69"/>
      <c r="S2981" s="69"/>
      <c r="T2981" s="69"/>
      <c r="U2981" s="69"/>
      <c r="V2981" s="69"/>
      <c r="W2981" s="69"/>
      <c r="X2981" s="69"/>
      <c r="Y2981" s="69"/>
      <c r="Z2981" s="69"/>
      <c r="AA2981" s="69"/>
      <c r="AB2981" s="69"/>
      <c r="AC2981" s="69"/>
      <c r="AD2981" s="69"/>
      <c r="AE2981" s="69"/>
      <c r="AF2981" s="69"/>
      <c r="AG2981" s="69"/>
      <c r="AH2981" s="69"/>
      <c r="AI2981" s="69"/>
      <c r="AJ2981" s="69"/>
      <c r="AK2981" s="69"/>
      <c r="AL2981" s="69"/>
      <c r="AM2981" s="69"/>
      <c r="AN2981" s="69"/>
      <c r="AO2981" s="69"/>
      <c r="AP2981" s="69"/>
      <c r="AQ2981" s="69"/>
      <c r="AR2981" s="69"/>
      <c r="AS2981" s="69"/>
      <c r="AT2981" s="69"/>
      <c r="AU2981" s="69"/>
      <c r="AV2981" s="69"/>
      <c r="AW2981" s="69"/>
      <c r="AX2981" s="69"/>
      <c r="AY2981" s="69"/>
      <c r="AZ2981" s="69"/>
      <c r="BA2981" s="69"/>
      <c r="BB2981" s="69"/>
      <c r="BC2981" s="69"/>
      <c r="BD2981" s="69"/>
      <c r="BE2981" s="69"/>
      <c r="BF2981" s="69"/>
      <c r="BG2981" s="69"/>
      <c r="BH2981" s="69"/>
      <c r="BI2981" s="69"/>
      <c r="BJ2981" s="69"/>
      <c r="BK2981" s="69"/>
      <c r="BL2981" s="69"/>
      <c r="BM2981" s="69"/>
      <c r="BN2981" s="69"/>
      <c r="BO2981" s="69"/>
      <c r="BP2981" s="69"/>
      <c r="BQ2981" s="69"/>
      <c r="BR2981" s="69"/>
      <c r="BS2981" s="69"/>
      <c r="BT2981" s="69"/>
    </row>
    <row r="2982" spans="16:72" ht="12.75">
      <c r="P2982" s="69"/>
      <c r="Q2982" s="69"/>
      <c r="R2982" s="69"/>
      <c r="S2982" s="69"/>
      <c r="T2982" s="69"/>
      <c r="U2982" s="69"/>
      <c r="V2982" s="69"/>
      <c r="W2982" s="69"/>
      <c r="X2982" s="69"/>
      <c r="Y2982" s="69"/>
      <c r="Z2982" s="69"/>
      <c r="AA2982" s="69"/>
      <c r="AB2982" s="69"/>
      <c r="AC2982" s="69"/>
      <c r="AD2982" s="69"/>
      <c r="AE2982" s="69"/>
      <c r="AF2982" s="69"/>
      <c r="AG2982" s="69"/>
      <c r="AH2982" s="69"/>
      <c r="AI2982" s="69"/>
      <c r="AJ2982" s="69"/>
      <c r="AK2982" s="69"/>
      <c r="AL2982" s="69"/>
      <c r="AM2982" s="69"/>
      <c r="AN2982" s="69"/>
      <c r="AO2982" s="69"/>
      <c r="AP2982" s="69"/>
      <c r="AQ2982" s="69"/>
      <c r="AR2982" s="69"/>
      <c r="AS2982" s="69"/>
      <c r="AT2982" s="69"/>
      <c r="AU2982" s="69"/>
      <c r="AV2982" s="69"/>
      <c r="AW2982" s="69"/>
      <c r="AX2982" s="69"/>
      <c r="AY2982" s="69"/>
      <c r="AZ2982" s="69"/>
      <c r="BA2982" s="69"/>
      <c r="BB2982" s="69"/>
      <c r="BC2982" s="69"/>
      <c r="BD2982" s="69"/>
      <c r="BE2982" s="69"/>
      <c r="BF2982" s="69"/>
      <c r="BG2982" s="69"/>
      <c r="BH2982" s="69"/>
      <c r="BI2982" s="69"/>
      <c r="BJ2982" s="69"/>
      <c r="BK2982" s="69"/>
      <c r="BL2982" s="69"/>
      <c r="BM2982" s="69"/>
      <c r="BN2982" s="69"/>
      <c r="BO2982" s="69"/>
      <c r="BP2982" s="69"/>
      <c r="BQ2982" s="69"/>
      <c r="BR2982" s="69"/>
      <c r="BS2982" s="69"/>
      <c r="BT2982" s="69"/>
    </row>
    <row r="2983" spans="16:72" ht="12.75">
      <c r="P2983" s="69"/>
      <c r="Q2983" s="69"/>
      <c r="R2983" s="69"/>
      <c r="S2983" s="69"/>
      <c r="T2983" s="69"/>
      <c r="U2983" s="69"/>
      <c r="V2983" s="69"/>
      <c r="W2983" s="69"/>
      <c r="X2983" s="69"/>
      <c r="Y2983" s="69"/>
      <c r="Z2983" s="69"/>
      <c r="AA2983" s="69"/>
      <c r="AB2983" s="69"/>
      <c r="AC2983" s="69"/>
      <c r="AD2983" s="69"/>
      <c r="AE2983" s="69"/>
      <c r="AF2983" s="69"/>
      <c r="AG2983" s="69"/>
      <c r="AH2983" s="69"/>
      <c r="AI2983" s="69"/>
      <c r="AJ2983" s="69"/>
      <c r="AK2983" s="69"/>
      <c r="AL2983" s="69"/>
      <c r="AM2983" s="69"/>
      <c r="AN2983" s="69"/>
      <c r="AO2983" s="69"/>
      <c r="AP2983" s="69"/>
      <c r="AQ2983" s="69"/>
      <c r="AR2983" s="69"/>
      <c r="AS2983" s="69"/>
      <c r="AT2983" s="69"/>
      <c r="AU2983" s="69"/>
      <c r="AV2983" s="69"/>
      <c r="AW2983" s="69"/>
      <c r="AX2983" s="69"/>
      <c r="AY2983" s="69"/>
      <c r="AZ2983" s="69"/>
      <c r="BA2983" s="69"/>
      <c r="BB2983" s="69"/>
      <c r="BC2983" s="69"/>
      <c r="BD2983" s="69"/>
      <c r="BE2983" s="69"/>
      <c r="BF2983" s="69"/>
      <c r="BG2983" s="69"/>
      <c r="BH2983" s="69"/>
      <c r="BI2983" s="69"/>
      <c r="BJ2983" s="69"/>
      <c r="BK2983" s="69"/>
      <c r="BL2983" s="69"/>
      <c r="BM2983" s="69"/>
      <c r="BN2983" s="69"/>
      <c r="BO2983" s="69"/>
      <c r="BP2983" s="69"/>
      <c r="BQ2983" s="69"/>
      <c r="BR2983" s="69"/>
      <c r="BS2983" s="69"/>
      <c r="BT2983" s="69"/>
    </row>
    <row r="2984" spans="16:72" ht="12.75">
      <c r="P2984" s="69"/>
      <c r="Q2984" s="69"/>
      <c r="R2984" s="69"/>
      <c r="S2984" s="69"/>
      <c r="T2984" s="69"/>
      <c r="U2984" s="69"/>
      <c r="V2984" s="69"/>
      <c r="W2984" s="69"/>
      <c r="X2984" s="69"/>
      <c r="Y2984" s="69"/>
      <c r="Z2984" s="69"/>
      <c r="AA2984" s="69"/>
      <c r="AB2984" s="69"/>
      <c r="AC2984" s="69"/>
      <c r="AD2984" s="69"/>
      <c r="AE2984" s="69"/>
      <c r="AF2984" s="69"/>
      <c r="AG2984" s="69"/>
      <c r="AH2984" s="69"/>
      <c r="AI2984" s="69"/>
      <c r="AJ2984" s="69"/>
      <c r="AK2984" s="69"/>
      <c r="AL2984" s="69"/>
      <c r="AM2984" s="69"/>
      <c r="AN2984" s="69"/>
      <c r="AO2984" s="69"/>
      <c r="AP2984" s="69"/>
      <c r="AQ2984" s="69"/>
      <c r="AR2984" s="69"/>
      <c r="AS2984" s="69"/>
      <c r="AT2984" s="69"/>
      <c r="AU2984" s="69"/>
      <c r="AV2984" s="69"/>
      <c r="AW2984" s="69"/>
      <c r="AX2984" s="69"/>
      <c r="AY2984" s="69"/>
      <c r="AZ2984" s="69"/>
      <c r="BA2984" s="69"/>
      <c r="BB2984" s="69"/>
      <c r="BC2984" s="69"/>
      <c r="BD2984" s="69"/>
      <c r="BE2984" s="69"/>
      <c r="BF2984" s="69"/>
      <c r="BG2984" s="69"/>
      <c r="BH2984" s="69"/>
      <c r="BI2984" s="69"/>
      <c r="BJ2984" s="69"/>
      <c r="BK2984" s="69"/>
      <c r="BL2984" s="69"/>
      <c r="BM2984" s="69"/>
      <c r="BN2984" s="69"/>
      <c r="BO2984" s="69"/>
      <c r="BP2984" s="69"/>
      <c r="BQ2984" s="69"/>
      <c r="BR2984" s="69"/>
      <c r="BS2984" s="69"/>
      <c r="BT2984" s="69"/>
    </row>
    <row r="2985" spans="16:72" ht="12.75">
      <c r="P2985" s="69"/>
      <c r="Q2985" s="69"/>
      <c r="R2985" s="69"/>
      <c r="S2985" s="69"/>
      <c r="T2985" s="69"/>
      <c r="U2985" s="69"/>
      <c r="V2985" s="69"/>
      <c r="W2985" s="69"/>
      <c r="X2985" s="69"/>
      <c r="Y2985" s="69"/>
      <c r="Z2985" s="69"/>
      <c r="AA2985" s="69"/>
      <c r="AB2985" s="69"/>
      <c r="AC2985" s="69"/>
      <c r="AD2985" s="69"/>
      <c r="AE2985" s="69"/>
      <c r="AF2985" s="69"/>
      <c r="AG2985" s="69"/>
      <c r="AH2985" s="69"/>
      <c r="AI2985" s="69"/>
      <c r="AJ2985" s="69"/>
      <c r="AK2985" s="69"/>
      <c r="AL2985" s="69"/>
      <c r="AM2985" s="69"/>
      <c r="AN2985" s="69"/>
      <c r="AO2985" s="69"/>
      <c r="AP2985" s="69"/>
      <c r="AQ2985" s="69"/>
      <c r="AR2985" s="69"/>
      <c r="AS2985" s="69"/>
      <c r="AT2985" s="69"/>
      <c r="AU2985" s="69"/>
      <c r="AV2985" s="69"/>
      <c r="AW2985" s="69"/>
      <c r="AX2985" s="69"/>
      <c r="AY2985" s="69"/>
      <c r="AZ2985" s="69"/>
      <c r="BA2985" s="69"/>
      <c r="BB2985" s="69"/>
      <c r="BC2985" s="69"/>
      <c r="BD2985" s="69"/>
      <c r="BE2985" s="69"/>
      <c r="BF2985" s="69"/>
      <c r="BG2985" s="69"/>
      <c r="BH2985" s="69"/>
      <c r="BI2985" s="69"/>
      <c r="BJ2985" s="69"/>
      <c r="BK2985" s="69"/>
      <c r="BL2985" s="69"/>
      <c r="BM2985" s="69"/>
      <c r="BN2985" s="69"/>
      <c r="BO2985" s="69"/>
      <c r="BP2985" s="69"/>
      <c r="BQ2985" s="69"/>
      <c r="BR2985" s="69"/>
      <c r="BS2985" s="69"/>
      <c r="BT2985" s="69"/>
    </row>
    <row r="2986" spans="16:72" ht="12.75">
      <c r="P2986" s="69"/>
      <c r="Q2986" s="69"/>
      <c r="R2986" s="69"/>
      <c r="S2986" s="69"/>
      <c r="T2986" s="69"/>
      <c r="U2986" s="69"/>
      <c r="V2986" s="69"/>
      <c r="W2986" s="69"/>
      <c r="X2986" s="69"/>
      <c r="Y2986" s="69"/>
      <c r="Z2986" s="69"/>
      <c r="AA2986" s="69"/>
      <c r="AB2986" s="69"/>
      <c r="AC2986" s="69"/>
      <c r="AD2986" s="69"/>
      <c r="AE2986" s="69"/>
      <c r="AF2986" s="69"/>
      <c r="AG2986" s="69"/>
      <c r="AH2986" s="69"/>
      <c r="AI2986" s="69"/>
      <c r="AJ2986" s="69"/>
      <c r="AK2986" s="69"/>
      <c r="AL2986" s="69"/>
      <c r="AM2986" s="69"/>
      <c r="AN2986" s="69"/>
      <c r="AO2986" s="69"/>
      <c r="AP2986" s="69"/>
      <c r="AQ2986" s="69"/>
      <c r="AR2986" s="69"/>
      <c r="AS2986" s="69"/>
      <c r="AT2986" s="69"/>
      <c r="AU2986" s="69"/>
      <c r="AV2986" s="69"/>
      <c r="AW2986" s="69"/>
      <c r="AX2986" s="69"/>
      <c r="AY2986" s="69"/>
      <c r="AZ2986" s="69"/>
      <c r="BA2986" s="69"/>
      <c r="BB2986" s="69"/>
      <c r="BC2986" s="69"/>
      <c r="BD2986" s="69"/>
      <c r="BE2986" s="69"/>
      <c r="BF2986" s="69"/>
      <c r="BG2986" s="69"/>
      <c r="BH2986" s="69"/>
      <c r="BI2986" s="69"/>
      <c r="BJ2986" s="69"/>
      <c r="BK2986" s="69"/>
      <c r="BL2986" s="69"/>
      <c r="BM2986" s="69"/>
      <c r="BN2986" s="69"/>
      <c r="BO2986" s="69"/>
      <c r="BP2986" s="69"/>
      <c r="BQ2986" s="69"/>
      <c r="BR2986" s="69"/>
      <c r="BS2986" s="69"/>
      <c r="BT2986" s="69"/>
    </row>
    <row r="2987" spans="16:72" ht="12.75">
      <c r="P2987" s="69"/>
      <c r="Q2987" s="69"/>
      <c r="R2987" s="69"/>
      <c r="S2987" s="69"/>
      <c r="T2987" s="69"/>
      <c r="U2987" s="69"/>
      <c r="V2987" s="69"/>
      <c r="W2987" s="69"/>
      <c r="X2987" s="69"/>
      <c r="Y2987" s="69"/>
      <c r="Z2987" s="69"/>
      <c r="AA2987" s="69"/>
      <c r="AB2987" s="69"/>
      <c r="AC2987" s="69"/>
      <c r="AD2987" s="69"/>
      <c r="AE2987" s="69"/>
      <c r="AF2987" s="69"/>
      <c r="AG2987" s="69"/>
      <c r="AH2987" s="69"/>
      <c r="AI2987" s="69"/>
      <c r="AJ2987" s="69"/>
      <c r="AK2987" s="69"/>
      <c r="AL2987" s="69"/>
      <c r="AM2987" s="69"/>
      <c r="AN2987" s="69"/>
      <c r="AO2987" s="69"/>
      <c r="AP2987" s="69"/>
      <c r="AQ2987" s="69"/>
      <c r="AR2987" s="69"/>
      <c r="AS2987" s="69"/>
      <c r="AT2987" s="69"/>
      <c r="AU2987" s="69"/>
      <c r="AV2987" s="69"/>
      <c r="AW2987" s="69"/>
      <c r="AX2987" s="69"/>
      <c r="AY2987" s="69"/>
      <c r="AZ2987" s="69"/>
      <c r="BA2987" s="69"/>
      <c r="BB2987" s="69"/>
      <c r="BC2987" s="69"/>
      <c r="BD2987" s="69"/>
      <c r="BE2987" s="69"/>
      <c r="BF2987" s="69"/>
      <c r="BG2987" s="69"/>
      <c r="BH2987" s="69"/>
      <c r="BI2987" s="69"/>
      <c r="BJ2987" s="69"/>
      <c r="BK2987" s="69"/>
      <c r="BL2987" s="69"/>
      <c r="BM2987" s="69"/>
      <c r="BN2987" s="69"/>
      <c r="BO2987" s="69"/>
      <c r="BP2987" s="69"/>
      <c r="BQ2987" s="69"/>
      <c r="BR2987" s="69"/>
      <c r="BS2987" s="69"/>
      <c r="BT2987" s="69"/>
    </row>
    <row r="2988" spans="16:72" ht="12.75">
      <c r="P2988" s="69"/>
      <c r="Q2988" s="69"/>
      <c r="R2988" s="69"/>
      <c r="S2988" s="69"/>
      <c r="T2988" s="69"/>
      <c r="U2988" s="69"/>
      <c r="V2988" s="69"/>
      <c r="W2988" s="69"/>
      <c r="X2988" s="69"/>
      <c r="Y2988" s="69"/>
      <c r="Z2988" s="69"/>
      <c r="AA2988" s="69"/>
      <c r="AB2988" s="69"/>
      <c r="AC2988" s="69"/>
      <c r="AD2988" s="69"/>
      <c r="AE2988" s="69"/>
      <c r="AF2988" s="69"/>
      <c r="AG2988" s="69"/>
      <c r="AH2988" s="69"/>
      <c r="AI2988" s="69"/>
      <c r="AJ2988" s="69"/>
      <c r="AK2988" s="69"/>
      <c r="AL2988" s="69"/>
      <c r="AM2988" s="69"/>
      <c r="AN2988" s="69"/>
      <c r="AO2988" s="69"/>
      <c r="AP2988" s="69"/>
      <c r="AQ2988" s="69"/>
      <c r="AR2988" s="69"/>
      <c r="AS2988" s="69"/>
      <c r="AT2988" s="69"/>
      <c r="AU2988" s="69"/>
      <c r="AV2988" s="69"/>
      <c r="AW2988" s="69"/>
      <c r="AX2988" s="69"/>
      <c r="AY2988" s="69"/>
      <c r="AZ2988" s="69"/>
      <c r="BA2988" s="69"/>
      <c r="BB2988" s="69"/>
      <c r="BC2988" s="69"/>
      <c r="BD2988" s="69"/>
      <c r="BE2988" s="69"/>
      <c r="BF2988" s="69"/>
      <c r="BG2988" s="69"/>
      <c r="BH2988" s="69"/>
      <c r="BI2988" s="69"/>
      <c r="BJ2988" s="69"/>
      <c r="BK2988" s="69"/>
      <c r="BL2988" s="69"/>
      <c r="BM2988" s="69"/>
      <c r="BN2988" s="69"/>
      <c r="BO2988" s="69"/>
      <c r="BP2988" s="69"/>
      <c r="BQ2988" s="69"/>
      <c r="BR2988" s="69"/>
      <c r="BS2988" s="69"/>
      <c r="BT2988" s="69"/>
    </row>
    <row r="2989" spans="16:72" ht="12.75">
      <c r="P2989" s="69"/>
      <c r="Q2989" s="69"/>
      <c r="R2989" s="69"/>
      <c r="S2989" s="69"/>
      <c r="T2989" s="69"/>
      <c r="U2989" s="69"/>
      <c r="V2989" s="69"/>
      <c r="W2989" s="69"/>
      <c r="X2989" s="69"/>
      <c r="Y2989" s="69"/>
      <c r="Z2989" s="69"/>
      <c r="AA2989" s="69"/>
      <c r="AB2989" s="69"/>
      <c r="AC2989" s="69"/>
      <c r="AD2989" s="69"/>
      <c r="AE2989" s="69"/>
      <c r="AF2989" s="69"/>
      <c r="AG2989" s="69"/>
      <c r="AH2989" s="69"/>
      <c r="AI2989" s="69"/>
      <c r="AJ2989" s="69"/>
      <c r="AK2989" s="69"/>
      <c r="AL2989" s="69"/>
      <c r="AM2989" s="69"/>
      <c r="AN2989" s="69"/>
      <c r="AO2989" s="69"/>
      <c r="AP2989" s="69"/>
      <c r="AQ2989" s="69"/>
      <c r="AR2989" s="69"/>
      <c r="AS2989" s="69"/>
      <c r="AT2989" s="69"/>
      <c r="AU2989" s="69"/>
      <c r="AV2989" s="69"/>
      <c r="AW2989" s="69"/>
      <c r="AX2989" s="69"/>
      <c r="AY2989" s="69"/>
      <c r="AZ2989" s="69"/>
      <c r="BA2989" s="69"/>
      <c r="BB2989" s="69"/>
      <c r="BC2989" s="69"/>
      <c r="BD2989" s="69"/>
      <c r="BE2989" s="69"/>
      <c r="BF2989" s="69"/>
      <c r="BG2989" s="69"/>
      <c r="BH2989" s="69"/>
      <c r="BI2989" s="69"/>
      <c r="BJ2989" s="69"/>
      <c r="BK2989" s="69"/>
      <c r="BL2989" s="69"/>
      <c r="BM2989" s="69"/>
      <c r="BN2989" s="69"/>
      <c r="BO2989" s="69"/>
      <c r="BP2989" s="69"/>
      <c r="BQ2989" s="69"/>
      <c r="BR2989" s="69"/>
      <c r="BS2989" s="69"/>
      <c r="BT2989" s="69"/>
    </row>
    <row r="2990" spans="16:72" ht="12.75">
      <c r="P2990" s="69"/>
      <c r="Q2990" s="69"/>
      <c r="R2990" s="69"/>
      <c r="S2990" s="69"/>
      <c r="T2990" s="69"/>
      <c r="U2990" s="69"/>
      <c r="V2990" s="69"/>
      <c r="W2990" s="69"/>
      <c r="X2990" s="69"/>
      <c r="Y2990" s="69"/>
      <c r="Z2990" s="69"/>
      <c r="AA2990" s="69"/>
      <c r="AB2990" s="69"/>
      <c r="AC2990" s="69"/>
      <c r="AD2990" s="69"/>
      <c r="AE2990" s="69"/>
      <c r="AF2990" s="69"/>
      <c r="AG2990" s="69"/>
      <c r="AH2990" s="69"/>
      <c r="AI2990" s="69"/>
      <c r="AJ2990" s="69"/>
      <c r="AK2990" s="69"/>
      <c r="AL2990" s="69"/>
      <c r="AM2990" s="69"/>
      <c r="AN2990" s="69"/>
      <c r="AO2990" s="69"/>
      <c r="AP2990" s="69"/>
      <c r="AQ2990" s="69"/>
      <c r="AR2990" s="69"/>
      <c r="AS2990" s="69"/>
      <c r="AT2990" s="69"/>
      <c r="AU2990" s="69"/>
      <c r="AV2990" s="69"/>
      <c r="AW2990" s="69"/>
      <c r="AX2990" s="69"/>
      <c r="AY2990" s="69"/>
      <c r="AZ2990" s="69"/>
      <c r="BA2990" s="69"/>
      <c r="BB2990" s="69"/>
      <c r="BC2990" s="69"/>
      <c r="BD2990" s="69"/>
      <c r="BE2990" s="69"/>
      <c r="BF2990" s="69"/>
      <c r="BG2990" s="69"/>
      <c r="BH2990" s="69"/>
      <c r="BI2990" s="69"/>
      <c r="BJ2990" s="69"/>
      <c r="BK2990" s="69"/>
      <c r="BL2990" s="69"/>
      <c r="BM2990" s="69"/>
      <c r="BN2990" s="69"/>
      <c r="BO2990" s="69"/>
      <c r="BP2990" s="69"/>
      <c r="BQ2990" s="69"/>
      <c r="BR2990" s="69"/>
      <c r="BS2990" s="69"/>
      <c r="BT2990" s="69"/>
    </row>
    <row r="2991" spans="16:72" ht="12.75">
      <c r="P2991" s="69"/>
      <c r="Q2991" s="69"/>
      <c r="R2991" s="69"/>
      <c r="S2991" s="69"/>
      <c r="T2991" s="69"/>
      <c r="U2991" s="69"/>
      <c r="V2991" s="69"/>
      <c r="W2991" s="69"/>
      <c r="X2991" s="69"/>
      <c r="Y2991" s="69"/>
      <c r="Z2991" s="69"/>
      <c r="AA2991" s="69"/>
      <c r="AB2991" s="69"/>
      <c r="AC2991" s="69"/>
      <c r="AD2991" s="69"/>
      <c r="AE2991" s="69"/>
      <c r="AF2991" s="69"/>
      <c r="AG2991" s="69"/>
      <c r="AH2991" s="69"/>
      <c r="AI2991" s="69"/>
      <c r="AJ2991" s="69"/>
      <c r="AK2991" s="69"/>
      <c r="AL2991" s="69"/>
      <c r="AM2991" s="69"/>
      <c r="AN2991" s="69"/>
      <c r="AO2991" s="69"/>
      <c r="AP2991" s="69"/>
      <c r="AQ2991" s="69"/>
      <c r="AR2991" s="69"/>
      <c r="AS2991" s="69"/>
      <c r="AT2991" s="69"/>
      <c r="AU2991" s="69"/>
      <c r="AV2991" s="69"/>
      <c r="AW2991" s="69"/>
      <c r="AX2991" s="69"/>
      <c r="AY2991" s="69"/>
      <c r="AZ2991" s="69"/>
      <c r="BA2991" s="69"/>
      <c r="BB2991" s="69"/>
      <c r="BC2991" s="69"/>
      <c r="BD2991" s="69"/>
      <c r="BE2991" s="69"/>
      <c r="BF2991" s="69"/>
      <c r="BG2991" s="69"/>
      <c r="BH2991" s="69"/>
      <c r="BI2991" s="69"/>
      <c r="BJ2991" s="69"/>
      <c r="BK2991" s="69"/>
      <c r="BL2991" s="69"/>
      <c r="BM2991" s="69"/>
      <c r="BN2991" s="69"/>
      <c r="BO2991" s="69"/>
      <c r="BP2991" s="69"/>
      <c r="BQ2991" s="69"/>
      <c r="BR2991" s="69"/>
      <c r="BS2991" s="69"/>
      <c r="BT2991" s="69"/>
    </row>
    <row r="2992" spans="16:72" ht="12.75">
      <c r="P2992" s="69"/>
      <c r="Q2992" s="69"/>
      <c r="R2992" s="69"/>
      <c r="S2992" s="69"/>
      <c r="T2992" s="69"/>
      <c r="U2992" s="69"/>
      <c r="V2992" s="69"/>
      <c r="W2992" s="69"/>
      <c r="X2992" s="69"/>
      <c r="Y2992" s="69"/>
      <c r="Z2992" s="69"/>
      <c r="AA2992" s="69"/>
      <c r="AB2992" s="69"/>
      <c r="AC2992" s="69"/>
      <c r="AD2992" s="69"/>
      <c r="AE2992" s="69"/>
      <c r="AF2992" s="69"/>
      <c r="AG2992" s="69"/>
      <c r="AH2992" s="69"/>
      <c r="AI2992" s="69"/>
      <c r="AJ2992" s="69"/>
      <c r="AK2992" s="69"/>
      <c r="AL2992" s="69"/>
      <c r="AM2992" s="69"/>
      <c r="AN2992" s="69"/>
      <c r="AO2992" s="69"/>
      <c r="AP2992" s="69"/>
      <c r="AQ2992" s="69"/>
      <c r="AR2992" s="69"/>
      <c r="AS2992" s="69"/>
      <c r="AT2992" s="69"/>
      <c r="AU2992" s="69"/>
      <c r="AV2992" s="69"/>
      <c r="AW2992" s="69"/>
      <c r="AX2992" s="69"/>
      <c r="AY2992" s="69"/>
      <c r="AZ2992" s="69"/>
      <c r="BA2992" s="69"/>
      <c r="BB2992" s="69"/>
      <c r="BC2992" s="69"/>
      <c r="BD2992" s="69"/>
      <c r="BE2992" s="69"/>
      <c r="BF2992" s="69"/>
      <c r="BG2992" s="69"/>
      <c r="BH2992" s="69"/>
      <c r="BI2992" s="69"/>
      <c r="BJ2992" s="69"/>
      <c r="BK2992" s="69"/>
      <c r="BL2992" s="69"/>
      <c r="BM2992" s="69"/>
      <c r="BN2992" s="69"/>
      <c r="BO2992" s="69"/>
      <c r="BP2992" s="69"/>
      <c r="BQ2992" s="69"/>
      <c r="BR2992" s="69"/>
      <c r="BS2992" s="69"/>
      <c r="BT2992" s="69"/>
    </row>
    <row r="2993" spans="16:72" ht="12.75">
      <c r="P2993" s="69"/>
      <c r="Q2993" s="69"/>
      <c r="R2993" s="69"/>
      <c r="S2993" s="69"/>
      <c r="T2993" s="69"/>
      <c r="U2993" s="69"/>
      <c r="V2993" s="69"/>
      <c r="W2993" s="69"/>
      <c r="X2993" s="69"/>
      <c r="Y2993" s="69"/>
      <c r="Z2993" s="69"/>
      <c r="AA2993" s="69"/>
      <c r="AB2993" s="69"/>
      <c r="AC2993" s="69"/>
      <c r="AD2993" s="69"/>
      <c r="AE2993" s="69"/>
      <c r="AF2993" s="69"/>
      <c r="AG2993" s="69"/>
      <c r="AH2993" s="69"/>
      <c r="AI2993" s="69"/>
      <c r="AJ2993" s="69"/>
      <c r="AK2993" s="69"/>
      <c r="AL2993" s="69"/>
      <c r="AM2993" s="69"/>
      <c r="AN2993" s="69"/>
      <c r="AO2993" s="69"/>
      <c r="AP2993" s="69"/>
      <c r="AQ2993" s="69"/>
      <c r="AR2993" s="69"/>
      <c r="AS2993" s="69"/>
      <c r="AT2993" s="69"/>
      <c r="AU2993" s="69"/>
      <c r="AV2993" s="69"/>
      <c r="AW2993" s="69"/>
      <c r="AX2993" s="69"/>
      <c r="AY2993" s="69"/>
      <c r="AZ2993" s="69"/>
      <c r="BA2993" s="69"/>
      <c r="BB2993" s="69"/>
      <c r="BC2993" s="69"/>
      <c r="BD2993" s="69"/>
      <c r="BE2993" s="69"/>
      <c r="BF2993" s="69"/>
      <c r="BG2993" s="69"/>
      <c r="BH2993" s="69"/>
      <c r="BI2993" s="69"/>
      <c r="BJ2993" s="69"/>
      <c r="BK2993" s="69"/>
      <c r="BL2993" s="69"/>
      <c r="BM2993" s="69"/>
      <c r="BN2993" s="69"/>
      <c r="BO2993" s="69"/>
      <c r="BP2993" s="69"/>
      <c r="BQ2993" s="69"/>
      <c r="BR2993" s="69"/>
      <c r="BS2993" s="69"/>
      <c r="BT2993" s="69"/>
    </row>
    <row r="2994" spans="16:72" ht="12.75">
      <c r="P2994" s="69"/>
      <c r="Q2994" s="69"/>
      <c r="R2994" s="69"/>
      <c r="S2994" s="69"/>
      <c r="T2994" s="69"/>
      <c r="U2994" s="69"/>
      <c r="V2994" s="69"/>
      <c r="W2994" s="69"/>
      <c r="X2994" s="69"/>
      <c r="Y2994" s="69"/>
      <c r="Z2994" s="69"/>
      <c r="AA2994" s="69"/>
      <c r="AB2994" s="69"/>
      <c r="AC2994" s="69"/>
      <c r="AD2994" s="69"/>
      <c r="AE2994" s="69"/>
      <c r="AF2994" s="69"/>
      <c r="AG2994" s="69"/>
      <c r="AH2994" s="69"/>
      <c r="AI2994" s="69"/>
      <c r="AJ2994" s="69"/>
      <c r="AK2994" s="69"/>
      <c r="AL2994" s="69"/>
      <c r="AM2994" s="69"/>
      <c r="AN2994" s="69"/>
      <c r="AO2994" s="69"/>
      <c r="AP2994" s="69"/>
      <c r="AQ2994" s="69"/>
      <c r="AR2994" s="69"/>
      <c r="AS2994" s="69"/>
      <c r="AT2994" s="69"/>
      <c r="AU2994" s="69"/>
      <c r="AV2994" s="69"/>
      <c r="AW2994" s="69"/>
      <c r="AX2994" s="69"/>
      <c r="AY2994" s="69"/>
      <c r="AZ2994" s="69"/>
      <c r="BA2994" s="69"/>
      <c r="BB2994" s="69"/>
      <c r="BC2994" s="69"/>
      <c r="BD2994" s="69"/>
      <c r="BE2994" s="69"/>
      <c r="BF2994" s="69"/>
      <c r="BG2994" s="69"/>
      <c r="BH2994" s="69"/>
      <c r="BI2994" s="69"/>
      <c r="BJ2994" s="69"/>
      <c r="BK2994" s="69"/>
      <c r="BL2994" s="69"/>
      <c r="BM2994" s="69"/>
      <c r="BN2994" s="69"/>
      <c r="BO2994" s="69"/>
      <c r="BP2994" s="69"/>
      <c r="BQ2994" s="69"/>
      <c r="BR2994" s="69"/>
      <c r="BS2994" s="69"/>
      <c r="BT2994" s="69"/>
    </row>
    <row r="2995" spans="16:72" ht="12.75">
      <c r="P2995" s="69"/>
      <c r="Q2995" s="69"/>
      <c r="R2995" s="69"/>
      <c r="S2995" s="69"/>
      <c r="T2995" s="69"/>
      <c r="U2995" s="69"/>
      <c r="V2995" s="69"/>
      <c r="W2995" s="69"/>
      <c r="X2995" s="69"/>
      <c r="Y2995" s="69"/>
      <c r="Z2995" s="69"/>
      <c r="AA2995" s="69"/>
      <c r="AB2995" s="69"/>
      <c r="AC2995" s="69"/>
      <c r="AD2995" s="69"/>
      <c r="AE2995" s="69"/>
      <c r="AF2995" s="69"/>
      <c r="AG2995" s="69"/>
      <c r="AH2995" s="69"/>
      <c r="AI2995" s="69"/>
      <c r="AJ2995" s="69"/>
      <c r="AK2995" s="69"/>
      <c r="AL2995" s="69"/>
      <c r="AM2995" s="69"/>
      <c r="AN2995" s="69"/>
      <c r="AO2995" s="69"/>
      <c r="AP2995" s="69"/>
      <c r="AQ2995" s="69"/>
      <c r="AR2995" s="69"/>
      <c r="AS2995" s="69"/>
      <c r="AT2995" s="69"/>
      <c r="AU2995" s="69"/>
      <c r="AV2995" s="69"/>
      <c r="AW2995" s="69"/>
      <c r="AX2995" s="69"/>
      <c r="AY2995" s="69"/>
      <c r="AZ2995" s="69"/>
      <c r="BA2995" s="69"/>
      <c r="BB2995" s="69"/>
      <c r="BC2995" s="69"/>
      <c r="BD2995" s="69"/>
      <c r="BE2995" s="69"/>
      <c r="BF2995" s="69"/>
      <c r="BG2995" s="69"/>
      <c r="BH2995" s="69"/>
      <c r="BI2995" s="69"/>
      <c r="BJ2995" s="69"/>
      <c r="BK2995" s="69"/>
      <c r="BL2995" s="69"/>
      <c r="BM2995" s="69"/>
      <c r="BN2995" s="69"/>
      <c r="BO2995" s="69"/>
      <c r="BP2995" s="69"/>
      <c r="BQ2995" s="69"/>
      <c r="BR2995" s="69"/>
      <c r="BS2995" s="69"/>
      <c r="BT2995" s="69"/>
    </row>
    <row r="2996" spans="16:72" ht="12.75">
      <c r="P2996" s="69"/>
      <c r="Q2996" s="69"/>
      <c r="R2996" s="69"/>
      <c r="S2996" s="69"/>
      <c r="T2996" s="69"/>
      <c r="U2996" s="69"/>
      <c r="V2996" s="69"/>
      <c r="W2996" s="69"/>
      <c r="X2996" s="69"/>
      <c r="Y2996" s="69"/>
      <c r="Z2996" s="69"/>
      <c r="AA2996" s="69"/>
      <c r="AB2996" s="69"/>
      <c r="AC2996" s="69"/>
      <c r="AD2996" s="69"/>
      <c r="AE2996" s="69"/>
      <c r="AF2996" s="69"/>
      <c r="AG2996" s="69"/>
      <c r="AH2996" s="69"/>
      <c r="AI2996" s="69"/>
      <c r="AJ2996" s="69"/>
      <c r="AK2996" s="69"/>
      <c r="AL2996" s="69"/>
      <c r="AM2996" s="69"/>
      <c r="AN2996" s="69"/>
      <c r="AO2996" s="69"/>
      <c r="AP2996" s="69"/>
      <c r="AQ2996" s="69"/>
      <c r="AR2996" s="69"/>
      <c r="AS2996" s="69"/>
      <c r="AT2996" s="69"/>
      <c r="AU2996" s="69"/>
      <c r="AV2996" s="69"/>
      <c r="AW2996" s="69"/>
      <c r="AX2996" s="69"/>
      <c r="AY2996" s="69"/>
      <c r="AZ2996" s="69"/>
      <c r="BA2996" s="69"/>
      <c r="BB2996" s="69"/>
      <c r="BC2996" s="69"/>
      <c r="BD2996" s="69"/>
      <c r="BE2996" s="69"/>
      <c r="BF2996" s="69"/>
      <c r="BG2996" s="69"/>
      <c r="BH2996" s="69"/>
      <c r="BI2996" s="69"/>
      <c r="BJ2996" s="69"/>
      <c r="BK2996" s="69"/>
      <c r="BL2996" s="69"/>
      <c r="BM2996" s="69"/>
      <c r="BN2996" s="69"/>
      <c r="BO2996" s="69"/>
      <c r="BP2996" s="69"/>
      <c r="BQ2996" s="69"/>
      <c r="BR2996" s="69"/>
      <c r="BS2996" s="69"/>
      <c r="BT2996" s="69"/>
    </row>
    <row r="2997" spans="16:72" ht="12.75">
      <c r="P2997" s="69"/>
      <c r="Q2997" s="69"/>
      <c r="R2997" s="69"/>
      <c r="S2997" s="69"/>
      <c r="T2997" s="69"/>
      <c r="U2997" s="69"/>
      <c r="V2997" s="69"/>
      <c r="W2997" s="69"/>
      <c r="X2997" s="69"/>
      <c r="Y2997" s="69"/>
      <c r="Z2997" s="69"/>
      <c r="AA2997" s="69"/>
      <c r="AB2997" s="69"/>
      <c r="AC2997" s="69"/>
      <c r="AD2997" s="69"/>
      <c r="AE2997" s="69"/>
      <c r="AF2997" s="69"/>
      <c r="AG2997" s="69"/>
      <c r="AH2997" s="69"/>
      <c r="AI2997" s="69"/>
      <c r="AJ2997" s="69"/>
      <c r="AK2997" s="69"/>
      <c r="AL2997" s="69"/>
      <c r="AM2997" s="69"/>
      <c r="AN2997" s="69"/>
      <c r="AO2997" s="69"/>
      <c r="AP2997" s="69"/>
      <c r="AQ2997" s="69"/>
      <c r="AR2997" s="69"/>
      <c r="AS2997" s="69"/>
      <c r="AT2997" s="69"/>
      <c r="AU2997" s="69"/>
      <c r="AV2997" s="69"/>
      <c r="AW2997" s="69"/>
      <c r="AX2997" s="69"/>
      <c r="AY2997" s="69"/>
      <c r="AZ2997" s="69"/>
      <c r="BA2997" s="69"/>
      <c r="BB2997" s="69"/>
      <c r="BC2997" s="69"/>
      <c r="BD2997" s="69"/>
      <c r="BE2997" s="69"/>
      <c r="BF2997" s="69"/>
      <c r="BG2997" s="69"/>
      <c r="BH2997" s="69"/>
      <c r="BI2997" s="69"/>
      <c r="BJ2997" s="69"/>
      <c r="BK2997" s="69"/>
      <c r="BL2997" s="69"/>
      <c r="BM2997" s="69"/>
      <c r="BN2997" s="69"/>
      <c r="BO2997" s="69"/>
      <c r="BP2997" s="69"/>
      <c r="BQ2997" s="69"/>
      <c r="BR2997" s="69"/>
      <c r="BS2997" s="69"/>
      <c r="BT2997" s="69"/>
    </row>
    <row r="2998" spans="16:72" ht="12.75">
      <c r="P2998" s="69"/>
      <c r="Q2998" s="69"/>
      <c r="R2998" s="69"/>
      <c r="S2998" s="69"/>
      <c r="T2998" s="69"/>
      <c r="U2998" s="69"/>
      <c r="V2998" s="69"/>
      <c r="W2998" s="69"/>
      <c r="X2998" s="69"/>
      <c r="Y2998" s="69"/>
      <c r="Z2998" s="69"/>
      <c r="AA2998" s="69"/>
      <c r="AB2998" s="69"/>
      <c r="AC2998" s="69"/>
      <c r="AD2998" s="69"/>
      <c r="AE2998" s="69"/>
      <c r="AF2998" s="69"/>
      <c r="AG2998" s="69"/>
      <c r="AH2998" s="69"/>
      <c r="AI2998" s="69"/>
      <c r="AJ2998" s="69"/>
      <c r="AK2998" s="69"/>
      <c r="AL2998" s="69"/>
      <c r="AM2998" s="69"/>
      <c r="AN2998" s="69"/>
      <c r="AO2998" s="69"/>
      <c r="AP2998" s="69"/>
      <c r="AQ2998" s="69"/>
      <c r="AR2998" s="69"/>
      <c r="AS2998" s="69"/>
      <c r="AT2998" s="69"/>
      <c r="AU2998" s="69"/>
      <c r="AV2998" s="69"/>
      <c r="AW2998" s="69"/>
      <c r="AX2998" s="69"/>
      <c r="AY2998" s="69"/>
      <c r="AZ2998" s="69"/>
      <c r="BA2998" s="69"/>
      <c r="BB2998" s="69"/>
      <c r="BC2998" s="69"/>
      <c r="BD2998" s="69"/>
      <c r="BE2998" s="69"/>
      <c r="BF2998" s="69"/>
      <c r="BG2998" s="69"/>
      <c r="BH2998" s="69"/>
      <c r="BI2998" s="69"/>
      <c r="BJ2998" s="69"/>
      <c r="BK2998" s="69"/>
      <c r="BL2998" s="69"/>
      <c r="BM2998" s="69"/>
      <c r="BN2998" s="69"/>
      <c r="BO2998" s="69"/>
      <c r="BP2998" s="69"/>
      <c r="BQ2998" s="69"/>
      <c r="BR2998" s="69"/>
      <c r="BS2998" s="69"/>
      <c r="BT2998" s="69"/>
    </row>
    <row r="2999" spans="16:72" ht="12.75">
      <c r="P2999" s="69"/>
      <c r="Q2999" s="69"/>
      <c r="R2999" s="69"/>
      <c r="S2999" s="69"/>
      <c r="T2999" s="69"/>
      <c r="U2999" s="69"/>
      <c r="V2999" s="69"/>
      <c r="W2999" s="69"/>
      <c r="X2999" s="69"/>
      <c r="Y2999" s="69"/>
      <c r="Z2999" s="69"/>
      <c r="AA2999" s="69"/>
      <c r="AB2999" s="69"/>
      <c r="AC2999" s="69"/>
      <c r="AD2999" s="69"/>
      <c r="AE2999" s="69"/>
      <c r="AF2999" s="69"/>
      <c r="AG2999" s="69"/>
      <c r="AH2999" s="69"/>
      <c r="AI2999" s="69"/>
      <c r="AJ2999" s="69"/>
      <c r="AK2999" s="69"/>
      <c r="AL2999" s="69"/>
      <c r="AM2999" s="69"/>
      <c r="AN2999" s="69"/>
      <c r="AO2999" s="69"/>
      <c r="AP2999" s="69"/>
      <c r="AQ2999" s="69"/>
      <c r="AR2999" s="69"/>
      <c r="AS2999" s="69"/>
      <c r="AT2999" s="69"/>
      <c r="AU2999" s="69"/>
      <c r="AV2999" s="69"/>
      <c r="AW2999" s="69"/>
      <c r="AX2999" s="69"/>
      <c r="AY2999" s="69"/>
      <c r="AZ2999" s="69"/>
      <c r="BA2999" s="69"/>
      <c r="BB2999" s="69"/>
      <c r="BC2999" s="69"/>
      <c r="BD2999" s="69"/>
      <c r="BE2999" s="69"/>
      <c r="BF2999" s="69"/>
      <c r="BG2999" s="69"/>
      <c r="BH2999" s="69"/>
      <c r="BI2999" s="69"/>
      <c r="BJ2999" s="69"/>
      <c r="BK2999" s="69"/>
      <c r="BL2999" s="69"/>
      <c r="BM2999" s="69"/>
      <c r="BN2999" s="69"/>
      <c r="BO2999" s="69"/>
      <c r="BP2999" s="69"/>
      <c r="BQ2999" s="69"/>
      <c r="BR2999" s="69"/>
      <c r="BS2999" s="69"/>
      <c r="BT2999" s="69"/>
    </row>
    <row r="3000" spans="16:72" ht="12.75">
      <c r="P3000" s="69"/>
      <c r="Q3000" s="69"/>
      <c r="R3000" s="69"/>
      <c r="S3000" s="69"/>
      <c r="T3000" s="69"/>
      <c r="U3000" s="69"/>
      <c r="V3000" s="69"/>
      <c r="W3000" s="69"/>
      <c r="X3000" s="69"/>
      <c r="Y3000" s="69"/>
      <c r="Z3000" s="69"/>
      <c r="AA3000" s="69"/>
      <c r="AB3000" s="69"/>
      <c r="AC3000" s="69"/>
      <c r="AD3000" s="69"/>
      <c r="AE3000" s="69"/>
      <c r="AF3000" s="69"/>
      <c r="AG3000" s="69"/>
      <c r="AH3000" s="69"/>
      <c r="AI3000" s="69"/>
      <c r="AJ3000" s="69"/>
      <c r="AK3000" s="69"/>
      <c r="AL3000" s="69"/>
      <c r="AM3000" s="69"/>
      <c r="AN3000" s="69"/>
      <c r="AO3000" s="69"/>
      <c r="AP3000" s="69"/>
      <c r="AQ3000" s="69"/>
      <c r="AR3000" s="69"/>
      <c r="AS3000" s="69"/>
      <c r="AT3000" s="69"/>
      <c r="AU3000" s="69"/>
      <c r="AV3000" s="69"/>
      <c r="AW3000" s="69"/>
      <c r="AX3000" s="69"/>
      <c r="AY3000" s="69"/>
      <c r="AZ3000" s="69"/>
      <c r="BA3000" s="69"/>
      <c r="BB3000" s="69"/>
      <c r="BC3000" s="69"/>
      <c r="BD3000" s="69"/>
      <c r="BE3000" s="69"/>
      <c r="BF3000" s="69"/>
      <c r="BG3000" s="69"/>
      <c r="BH3000" s="69"/>
      <c r="BI3000" s="69"/>
      <c r="BJ3000" s="69"/>
      <c r="BK3000" s="69"/>
      <c r="BL3000" s="69"/>
      <c r="BM3000" s="69"/>
      <c r="BN3000" s="69"/>
      <c r="BO3000" s="69"/>
      <c r="BP3000" s="69"/>
      <c r="BQ3000" s="69"/>
      <c r="BR3000" s="69"/>
      <c r="BS3000" s="69"/>
      <c r="BT3000" s="69"/>
    </row>
    <row r="3001" spans="16:72" ht="12.75">
      <c r="P3001" s="69"/>
      <c r="Q3001" s="69"/>
      <c r="R3001" s="69"/>
      <c r="S3001" s="69"/>
      <c r="T3001" s="69"/>
      <c r="U3001" s="69"/>
      <c r="V3001" s="69"/>
      <c r="W3001" s="69"/>
      <c r="X3001" s="69"/>
      <c r="Y3001" s="69"/>
      <c r="Z3001" s="69"/>
      <c r="AA3001" s="69"/>
      <c r="AB3001" s="69"/>
      <c r="AC3001" s="69"/>
      <c r="AD3001" s="69"/>
      <c r="AE3001" s="69"/>
      <c r="AF3001" s="69"/>
      <c r="AG3001" s="69"/>
      <c r="AH3001" s="69"/>
      <c r="AI3001" s="69"/>
      <c r="AJ3001" s="69"/>
      <c r="AK3001" s="69"/>
      <c r="AL3001" s="69"/>
      <c r="AM3001" s="69"/>
      <c r="AN3001" s="69"/>
      <c r="AO3001" s="69"/>
      <c r="AP3001" s="69"/>
      <c r="AQ3001" s="69"/>
      <c r="AR3001" s="69"/>
      <c r="AS3001" s="69"/>
      <c r="AT3001" s="69"/>
      <c r="AU3001" s="69"/>
      <c r="AV3001" s="69"/>
      <c r="AW3001" s="69"/>
      <c r="AX3001" s="69"/>
      <c r="AY3001" s="69"/>
      <c r="AZ3001" s="69"/>
      <c r="BA3001" s="69"/>
      <c r="BB3001" s="69"/>
      <c r="BC3001" s="69"/>
      <c r="BD3001" s="69"/>
      <c r="BE3001" s="69"/>
      <c r="BF3001" s="69"/>
      <c r="BG3001" s="69"/>
      <c r="BH3001" s="69"/>
      <c r="BI3001" s="69"/>
      <c r="BJ3001" s="69"/>
      <c r="BK3001" s="69"/>
      <c r="BL3001" s="69"/>
      <c r="BM3001" s="69"/>
      <c r="BN3001" s="69"/>
      <c r="BO3001" s="69"/>
      <c r="BP3001" s="69"/>
      <c r="BQ3001" s="69"/>
      <c r="BR3001" s="69"/>
      <c r="BS3001" s="69"/>
      <c r="BT3001" s="69"/>
    </row>
    <row r="3002" spans="16:72" ht="12.75">
      <c r="P3002" s="69"/>
      <c r="Q3002" s="69"/>
      <c r="R3002" s="69"/>
      <c r="S3002" s="69"/>
      <c r="T3002" s="69"/>
      <c r="U3002" s="69"/>
      <c r="V3002" s="69"/>
      <c r="W3002" s="69"/>
      <c r="X3002" s="69"/>
      <c r="Y3002" s="69"/>
      <c r="Z3002" s="69"/>
      <c r="AA3002" s="69"/>
      <c r="AB3002" s="69"/>
      <c r="AC3002" s="69"/>
      <c r="AD3002" s="69"/>
      <c r="AE3002" s="69"/>
      <c r="AF3002" s="69"/>
      <c r="AG3002" s="69"/>
      <c r="AH3002" s="69"/>
      <c r="AI3002" s="69"/>
      <c r="AJ3002" s="69"/>
      <c r="AK3002" s="69"/>
      <c r="AL3002" s="69"/>
      <c r="AM3002" s="69"/>
      <c r="AN3002" s="69"/>
      <c r="AO3002" s="69"/>
      <c r="AP3002" s="69"/>
      <c r="AQ3002" s="69"/>
      <c r="AR3002" s="69"/>
      <c r="AS3002" s="69"/>
      <c r="AT3002" s="69"/>
      <c r="AU3002" s="69"/>
      <c r="AV3002" s="69"/>
      <c r="AW3002" s="69"/>
      <c r="AX3002" s="69"/>
      <c r="AY3002" s="69"/>
      <c r="AZ3002" s="69"/>
      <c r="BA3002" s="69"/>
      <c r="BB3002" s="69"/>
      <c r="BC3002" s="69"/>
      <c r="BD3002" s="69"/>
      <c r="BE3002" s="69"/>
      <c r="BF3002" s="69"/>
      <c r="BG3002" s="69"/>
      <c r="BH3002" s="69"/>
      <c r="BI3002" s="69"/>
      <c r="BJ3002" s="69"/>
      <c r="BK3002" s="69"/>
      <c r="BL3002" s="69"/>
      <c r="BM3002" s="69"/>
      <c r="BN3002" s="69"/>
      <c r="BO3002" s="69"/>
      <c r="BP3002" s="69"/>
      <c r="BQ3002" s="69"/>
      <c r="BR3002" s="69"/>
      <c r="BS3002" s="69"/>
      <c r="BT3002" s="69"/>
    </row>
    <row r="3003" spans="16:72" ht="12.75">
      <c r="P3003" s="69"/>
      <c r="Q3003" s="69"/>
      <c r="R3003" s="69"/>
      <c r="S3003" s="69"/>
      <c r="T3003" s="69"/>
      <c r="U3003" s="69"/>
      <c r="V3003" s="69"/>
      <c r="W3003" s="69"/>
      <c r="X3003" s="69"/>
      <c r="Y3003" s="69"/>
      <c r="Z3003" s="69"/>
      <c r="AA3003" s="69"/>
      <c r="AB3003" s="69"/>
      <c r="AC3003" s="69"/>
      <c r="AD3003" s="69"/>
      <c r="AE3003" s="69"/>
      <c r="AF3003" s="69"/>
      <c r="AG3003" s="69"/>
      <c r="AH3003" s="69"/>
      <c r="AI3003" s="69"/>
      <c r="AJ3003" s="69"/>
      <c r="AK3003" s="69"/>
      <c r="AL3003" s="69"/>
      <c r="AM3003" s="69"/>
      <c r="AN3003" s="69"/>
      <c r="AO3003" s="69"/>
      <c r="AP3003" s="69"/>
      <c r="AQ3003" s="69"/>
      <c r="AR3003" s="69"/>
      <c r="AS3003" s="69"/>
      <c r="AT3003" s="69"/>
      <c r="AU3003" s="69"/>
      <c r="AV3003" s="69"/>
      <c r="AW3003" s="69"/>
      <c r="AX3003" s="69"/>
      <c r="AY3003" s="69"/>
      <c r="AZ3003" s="69"/>
      <c r="BA3003" s="69"/>
      <c r="BB3003" s="69"/>
      <c r="BC3003" s="69"/>
      <c r="BD3003" s="69"/>
      <c r="BE3003" s="69"/>
      <c r="BF3003" s="69"/>
      <c r="BG3003" s="69"/>
      <c r="BH3003" s="69"/>
      <c r="BI3003" s="69"/>
      <c r="BJ3003" s="69"/>
      <c r="BK3003" s="69"/>
      <c r="BL3003" s="69"/>
      <c r="BM3003" s="69"/>
      <c r="BN3003" s="69"/>
      <c r="BO3003" s="69"/>
      <c r="BP3003" s="69"/>
      <c r="BQ3003" s="69"/>
      <c r="BR3003" s="69"/>
      <c r="BS3003" s="69"/>
      <c r="BT3003" s="69"/>
    </row>
    <row r="3004" spans="16:72" ht="12.75">
      <c r="P3004" s="69"/>
      <c r="Q3004" s="69"/>
      <c r="R3004" s="69"/>
      <c r="S3004" s="69"/>
      <c r="T3004" s="69"/>
      <c r="U3004" s="69"/>
      <c r="V3004" s="69"/>
      <c r="W3004" s="69"/>
      <c r="X3004" s="69"/>
      <c r="Y3004" s="69"/>
      <c r="Z3004" s="69"/>
      <c r="AA3004" s="69"/>
      <c r="AB3004" s="69"/>
      <c r="AC3004" s="69"/>
      <c r="AD3004" s="69"/>
      <c r="AE3004" s="69"/>
      <c r="AF3004" s="69"/>
      <c r="AG3004" s="69"/>
      <c r="AH3004" s="69"/>
      <c r="AI3004" s="69"/>
      <c r="AJ3004" s="69"/>
      <c r="AK3004" s="69"/>
      <c r="AL3004" s="69"/>
      <c r="AM3004" s="69"/>
      <c r="AN3004" s="69"/>
      <c r="AO3004" s="69"/>
      <c r="AP3004" s="69"/>
      <c r="AQ3004" s="69"/>
      <c r="AR3004" s="69"/>
      <c r="AS3004" s="69"/>
      <c r="AT3004" s="69"/>
      <c r="AU3004" s="69"/>
      <c r="AV3004" s="69"/>
      <c r="AW3004" s="69"/>
      <c r="AX3004" s="69"/>
      <c r="AY3004" s="69"/>
      <c r="AZ3004" s="69"/>
      <c r="BA3004" s="69"/>
      <c r="BB3004" s="69"/>
      <c r="BC3004" s="69"/>
      <c r="BD3004" s="69"/>
      <c r="BE3004" s="69"/>
      <c r="BF3004" s="69"/>
      <c r="BG3004" s="69"/>
      <c r="BH3004" s="69"/>
      <c r="BI3004" s="69"/>
      <c r="BJ3004" s="69"/>
      <c r="BK3004" s="69"/>
      <c r="BL3004" s="69"/>
      <c r="BM3004" s="69"/>
      <c r="BN3004" s="69"/>
      <c r="BO3004" s="69"/>
      <c r="BP3004" s="69"/>
      <c r="BQ3004" s="69"/>
      <c r="BR3004" s="69"/>
      <c r="BS3004" s="69"/>
      <c r="BT3004" s="69"/>
    </row>
    <row r="3005" spans="16:72" ht="12.75">
      <c r="P3005" s="69"/>
      <c r="Q3005" s="69"/>
      <c r="R3005" s="69"/>
      <c r="S3005" s="69"/>
      <c r="T3005" s="69"/>
      <c r="U3005" s="69"/>
      <c r="V3005" s="69"/>
      <c r="W3005" s="69"/>
      <c r="X3005" s="69"/>
      <c r="Y3005" s="69"/>
      <c r="Z3005" s="69"/>
      <c r="AA3005" s="69"/>
      <c r="AB3005" s="69"/>
      <c r="AC3005" s="69"/>
      <c r="AD3005" s="69"/>
      <c r="AE3005" s="69"/>
      <c r="AF3005" s="69"/>
      <c r="AG3005" s="69"/>
      <c r="AH3005" s="69"/>
      <c r="AI3005" s="69"/>
      <c r="AJ3005" s="69"/>
      <c r="AK3005" s="69"/>
      <c r="AL3005" s="69"/>
      <c r="AM3005" s="69"/>
      <c r="AN3005" s="69"/>
      <c r="AO3005" s="69"/>
      <c r="AP3005" s="69"/>
      <c r="AQ3005" s="69"/>
      <c r="AR3005" s="69"/>
      <c r="AS3005" s="69"/>
      <c r="AT3005" s="69"/>
      <c r="AU3005" s="69"/>
      <c r="AV3005" s="69"/>
      <c r="AW3005" s="69"/>
      <c r="AX3005" s="69"/>
      <c r="AY3005" s="69"/>
      <c r="AZ3005" s="69"/>
      <c r="BA3005" s="69"/>
      <c r="BB3005" s="69"/>
      <c r="BC3005" s="69"/>
      <c r="BD3005" s="69"/>
      <c r="BE3005" s="69"/>
      <c r="BF3005" s="69"/>
      <c r="BG3005" s="69"/>
      <c r="BH3005" s="69"/>
      <c r="BI3005" s="69"/>
      <c r="BJ3005" s="69"/>
      <c r="BK3005" s="69"/>
      <c r="BL3005" s="69"/>
      <c r="BM3005" s="69"/>
      <c r="BN3005" s="69"/>
      <c r="BO3005" s="69"/>
      <c r="BP3005" s="69"/>
      <c r="BQ3005" s="69"/>
      <c r="BR3005" s="69"/>
      <c r="BS3005" s="69"/>
      <c r="BT3005" s="69"/>
    </row>
    <row r="3006" spans="16:72" ht="12.75">
      <c r="P3006" s="69"/>
      <c r="Q3006" s="69"/>
      <c r="R3006" s="69"/>
      <c r="S3006" s="69"/>
      <c r="T3006" s="69"/>
      <c r="U3006" s="69"/>
      <c r="V3006" s="69"/>
      <c r="W3006" s="69"/>
      <c r="X3006" s="69"/>
      <c r="Y3006" s="69"/>
      <c r="Z3006" s="69"/>
      <c r="AA3006" s="69"/>
      <c r="AB3006" s="69"/>
      <c r="AC3006" s="69"/>
      <c r="AD3006" s="69"/>
      <c r="AE3006" s="69"/>
      <c r="AF3006" s="69"/>
      <c r="AG3006" s="69"/>
      <c r="AH3006" s="69"/>
      <c r="AI3006" s="69"/>
      <c r="AJ3006" s="69"/>
      <c r="AK3006" s="69"/>
      <c r="AL3006" s="69"/>
      <c r="AM3006" s="69"/>
      <c r="AN3006" s="69"/>
      <c r="AO3006" s="69"/>
      <c r="AP3006" s="69"/>
      <c r="AQ3006" s="69"/>
      <c r="AR3006" s="69"/>
      <c r="AS3006" s="69"/>
      <c r="AT3006" s="69"/>
      <c r="AU3006" s="69"/>
      <c r="AV3006" s="69"/>
      <c r="AW3006" s="69"/>
      <c r="AX3006" s="69"/>
      <c r="AY3006" s="69"/>
      <c r="AZ3006" s="69"/>
      <c r="BA3006" s="69"/>
      <c r="BB3006" s="69"/>
      <c r="BC3006" s="69"/>
      <c r="BD3006" s="69"/>
      <c r="BE3006" s="69"/>
      <c r="BF3006" s="69"/>
      <c r="BG3006" s="69"/>
      <c r="BH3006" s="69"/>
      <c r="BI3006" s="69"/>
      <c r="BJ3006" s="69"/>
      <c r="BK3006" s="69"/>
      <c r="BL3006" s="69"/>
      <c r="BM3006" s="69"/>
      <c r="BN3006" s="69"/>
      <c r="BO3006" s="69"/>
      <c r="BP3006" s="69"/>
      <c r="BQ3006" s="69"/>
      <c r="BR3006" s="69"/>
      <c r="BS3006" s="69"/>
      <c r="BT3006" s="69"/>
    </row>
    <row r="3007" spans="16:72" ht="12.75">
      <c r="P3007" s="69"/>
      <c r="Q3007" s="69"/>
      <c r="R3007" s="69"/>
      <c r="S3007" s="69"/>
      <c r="T3007" s="69"/>
      <c r="U3007" s="69"/>
      <c r="V3007" s="69"/>
      <c r="W3007" s="69"/>
      <c r="X3007" s="69"/>
      <c r="Y3007" s="69"/>
      <c r="Z3007" s="69"/>
      <c r="AA3007" s="69"/>
      <c r="AB3007" s="69"/>
      <c r="AC3007" s="69"/>
      <c r="AD3007" s="69"/>
      <c r="AE3007" s="69"/>
      <c r="AF3007" s="69"/>
      <c r="AG3007" s="69"/>
      <c r="AH3007" s="69"/>
      <c r="AI3007" s="69"/>
      <c r="AJ3007" s="69"/>
      <c r="AK3007" s="69"/>
      <c r="AL3007" s="69"/>
      <c r="AM3007" s="69"/>
      <c r="AN3007" s="69"/>
      <c r="AO3007" s="69"/>
      <c r="AP3007" s="69"/>
      <c r="AQ3007" s="69"/>
      <c r="AR3007" s="69"/>
      <c r="AS3007" s="69"/>
      <c r="AT3007" s="69"/>
      <c r="AU3007" s="69"/>
      <c r="AV3007" s="69"/>
      <c r="AW3007" s="69"/>
      <c r="AX3007" s="69"/>
      <c r="AY3007" s="69"/>
      <c r="AZ3007" s="69"/>
      <c r="BA3007" s="69"/>
      <c r="BB3007" s="69"/>
      <c r="BC3007" s="69"/>
      <c r="BD3007" s="69"/>
      <c r="BE3007" s="69"/>
      <c r="BF3007" s="69"/>
      <c r="BG3007" s="69"/>
      <c r="BH3007" s="69"/>
      <c r="BI3007" s="69"/>
      <c r="BJ3007" s="69"/>
      <c r="BK3007" s="69"/>
      <c r="BL3007" s="69"/>
      <c r="BM3007" s="69"/>
      <c r="BN3007" s="69"/>
      <c r="BO3007" s="69"/>
      <c r="BP3007" s="69"/>
      <c r="BQ3007" s="69"/>
      <c r="BR3007" s="69"/>
      <c r="BS3007" s="69"/>
      <c r="BT3007" s="69"/>
    </row>
    <row r="3008" spans="16:72" ht="12.75">
      <c r="P3008" s="69"/>
      <c r="Q3008" s="69"/>
      <c r="R3008" s="69"/>
      <c r="S3008" s="69"/>
      <c r="T3008" s="69"/>
      <c r="U3008" s="69"/>
      <c r="V3008" s="69"/>
      <c r="W3008" s="69"/>
      <c r="X3008" s="69"/>
      <c r="Y3008" s="69"/>
      <c r="Z3008" s="69"/>
      <c r="AA3008" s="69"/>
      <c r="AB3008" s="69"/>
      <c r="AC3008" s="69"/>
      <c r="AD3008" s="69"/>
      <c r="AE3008" s="69"/>
      <c r="AF3008" s="69"/>
      <c r="AG3008" s="69"/>
      <c r="AH3008" s="69"/>
      <c r="AI3008" s="69"/>
      <c r="AJ3008" s="69"/>
      <c r="AK3008" s="69"/>
      <c r="AL3008" s="69"/>
      <c r="AM3008" s="69"/>
      <c r="AN3008" s="69"/>
      <c r="AO3008" s="69"/>
      <c r="AP3008" s="69"/>
      <c r="AQ3008" s="69"/>
      <c r="AR3008" s="69"/>
      <c r="AS3008" s="69"/>
      <c r="AT3008" s="69"/>
      <c r="AU3008" s="69"/>
      <c r="AV3008" s="69"/>
      <c r="AW3008" s="69"/>
      <c r="AX3008" s="69"/>
      <c r="AY3008" s="69"/>
      <c r="AZ3008" s="69"/>
      <c r="BA3008" s="69"/>
      <c r="BB3008" s="69"/>
      <c r="BC3008" s="69"/>
      <c r="BD3008" s="69"/>
      <c r="BE3008" s="69"/>
      <c r="BF3008" s="69"/>
      <c r="BG3008" s="69"/>
      <c r="BH3008" s="69"/>
      <c r="BI3008" s="69"/>
      <c r="BJ3008" s="69"/>
      <c r="BK3008" s="69"/>
      <c r="BL3008" s="69"/>
      <c r="BM3008" s="69"/>
      <c r="BN3008" s="69"/>
      <c r="BO3008" s="69"/>
      <c r="BP3008" s="69"/>
      <c r="BQ3008" s="69"/>
      <c r="BR3008" s="69"/>
      <c r="BS3008" s="69"/>
      <c r="BT3008" s="69"/>
    </row>
    <row r="3009" spans="16:72" ht="12.75">
      <c r="P3009" s="69"/>
      <c r="Q3009" s="69"/>
      <c r="R3009" s="69"/>
      <c r="S3009" s="69"/>
      <c r="T3009" s="69"/>
      <c r="U3009" s="69"/>
      <c r="V3009" s="69"/>
      <c r="W3009" s="69"/>
      <c r="X3009" s="69"/>
      <c r="Y3009" s="69"/>
      <c r="Z3009" s="69"/>
      <c r="AA3009" s="69"/>
      <c r="AB3009" s="69"/>
      <c r="AC3009" s="69"/>
      <c r="AD3009" s="69"/>
      <c r="AE3009" s="69"/>
      <c r="AF3009" s="69"/>
      <c r="AG3009" s="69"/>
      <c r="AH3009" s="69"/>
      <c r="AI3009" s="69"/>
      <c r="AJ3009" s="69"/>
      <c r="AK3009" s="69"/>
      <c r="AL3009" s="69"/>
      <c r="AM3009" s="69"/>
      <c r="AN3009" s="69"/>
      <c r="AO3009" s="69"/>
      <c r="AP3009" s="69"/>
      <c r="AQ3009" s="69"/>
      <c r="AR3009" s="69"/>
      <c r="AS3009" s="69"/>
      <c r="AT3009" s="69"/>
      <c r="AU3009" s="69"/>
      <c r="AV3009" s="69"/>
      <c r="AW3009" s="69"/>
      <c r="AX3009" s="69"/>
      <c r="AY3009" s="69"/>
      <c r="AZ3009" s="69"/>
      <c r="BA3009" s="69"/>
      <c r="BB3009" s="69"/>
      <c r="BC3009" s="69"/>
      <c r="BD3009" s="69"/>
      <c r="BE3009" s="69"/>
      <c r="BF3009" s="69"/>
      <c r="BG3009" s="69"/>
      <c r="BH3009" s="69"/>
      <c r="BI3009" s="69"/>
      <c r="BJ3009" s="69"/>
      <c r="BK3009" s="69"/>
      <c r="BL3009" s="69"/>
      <c r="BM3009" s="69"/>
      <c r="BN3009" s="69"/>
      <c r="BO3009" s="69"/>
      <c r="BP3009" s="69"/>
      <c r="BQ3009" s="69"/>
      <c r="BR3009" s="69"/>
      <c r="BS3009" s="69"/>
      <c r="BT3009" s="69"/>
    </row>
    <row r="3010" spans="16:72" ht="12.75">
      <c r="P3010" s="69"/>
      <c r="Q3010" s="69"/>
      <c r="R3010" s="69"/>
      <c r="S3010" s="69"/>
      <c r="T3010" s="69"/>
      <c r="U3010" s="69"/>
      <c r="V3010" s="69"/>
      <c r="W3010" s="69"/>
      <c r="X3010" s="69"/>
      <c r="Y3010" s="69"/>
      <c r="Z3010" s="69"/>
      <c r="AA3010" s="69"/>
      <c r="AB3010" s="69"/>
      <c r="AC3010" s="69"/>
      <c r="AD3010" s="69"/>
      <c r="AE3010" s="69"/>
      <c r="AF3010" s="69"/>
      <c r="AG3010" s="69"/>
      <c r="AH3010" s="69"/>
      <c r="AI3010" s="69"/>
      <c r="AJ3010" s="69"/>
      <c r="AK3010" s="69"/>
      <c r="AL3010" s="69"/>
      <c r="AM3010" s="69"/>
      <c r="AN3010" s="69"/>
      <c r="AO3010" s="69"/>
      <c r="AP3010" s="69"/>
      <c r="AQ3010" s="69"/>
      <c r="AR3010" s="69"/>
      <c r="AS3010" s="69"/>
      <c r="AT3010" s="69"/>
      <c r="AU3010" s="69"/>
      <c r="AV3010" s="69"/>
      <c r="AW3010" s="69"/>
      <c r="AX3010" s="69"/>
      <c r="AY3010" s="69"/>
      <c r="AZ3010" s="69"/>
      <c r="BA3010" s="69"/>
      <c r="BB3010" s="69"/>
      <c r="BC3010" s="69"/>
      <c r="BD3010" s="69"/>
      <c r="BE3010" s="69"/>
      <c r="BF3010" s="69"/>
      <c r="BG3010" s="69"/>
      <c r="BH3010" s="69"/>
      <c r="BI3010" s="69"/>
      <c r="BJ3010" s="69"/>
      <c r="BK3010" s="69"/>
      <c r="BL3010" s="69"/>
      <c r="BM3010" s="69"/>
      <c r="BN3010" s="69"/>
      <c r="BO3010" s="69"/>
      <c r="BP3010" s="69"/>
      <c r="BQ3010" s="69"/>
      <c r="BR3010" s="69"/>
      <c r="BS3010" s="69"/>
      <c r="BT3010" s="69"/>
    </row>
    <row r="3011" spans="16:72" ht="12.75">
      <c r="P3011" s="69"/>
      <c r="Q3011" s="69"/>
      <c r="R3011" s="69"/>
      <c r="S3011" s="69"/>
      <c r="T3011" s="69"/>
      <c r="U3011" s="69"/>
      <c r="V3011" s="69"/>
      <c r="W3011" s="69"/>
      <c r="X3011" s="69"/>
      <c r="Y3011" s="69"/>
      <c r="Z3011" s="69"/>
      <c r="AA3011" s="69"/>
      <c r="AB3011" s="69"/>
      <c r="AC3011" s="69"/>
      <c r="AD3011" s="69"/>
      <c r="AE3011" s="69"/>
      <c r="AF3011" s="69"/>
      <c r="AG3011" s="69"/>
      <c r="AH3011" s="69"/>
      <c r="AI3011" s="69"/>
      <c r="AJ3011" s="69"/>
      <c r="AK3011" s="69"/>
      <c r="AL3011" s="69"/>
      <c r="AM3011" s="69"/>
      <c r="AN3011" s="69"/>
      <c r="AO3011" s="69"/>
      <c r="AP3011" s="69"/>
      <c r="AQ3011" s="69"/>
      <c r="AR3011" s="69"/>
      <c r="AS3011" s="69"/>
      <c r="AT3011" s="69"/>
      <c r="AU3011" s="69"/>
      <c r="AV3011" s="69"/>
      <c r="AW3011" s="69"/>
      <c r="AX3011" s="69"/>
      <c r="AY3011" s="69"/>
      <c r="AZ3011" s="69"/>
      <c r="BA3011" s="69"/>
      <c r="BB3011" s="69"/>
      <c r="BC3011" s="69"/>
      <c r="BD3011" s="69"/>
      <c r="BE3011" s="69"/>
      <c r="BF3011" s="69"/>
      <c r="BG3011" s="69"/>
      <c r="BH3011" s="69"/>
      <c r="BI3011" s="69"/>
      <c r="BJ3011" s="69"/>
      <c r="BK3011" s="69"/>
      <c r="BL3011" s="69"/>
      <c r="BM3011" s="69"/>
      <c r="BN3011" s="69"/>
      <c r="BO3011" s="69"/>
      <c r="BP3011" s="69"/>
      <c r="BQ3011" s="69"/>
      <c r="BR3011" s="69"/>
      <c r="BS3011" s="69"/>
      <c r="BT3011" s="69"/>
    </row>
    <row r="3012" spans="16:72" ht="12.75">
      <c r="P3012" s="69"/>
      <c r="Q3012" s="69"/>
      <c r="R3012" s="69"/>
      <c r="S3012" s="69"/>
      <c r="T3012" s="69"/>
      <c r="U3012" s="69"/>
      <c r="V3012" s="69"/>
      <c r="W3012" s="69"/>
      <c r="X3012" s="69"/>
      <c r="Y3012" s="69"/>
      <c r="Z3012" s="69"/>
      <c r="AA3012" s="69"/>
      <c r="AB3012" s="69"/>
      <c r="AC3012" s="69"/>
      <c r="AD3012" s="69"/>
      <c r="AE3012" s="69"/>
      <c r="AF3012" s="69"/>
      <c r="AG3012" s="69"/>
      <c r="AH3012" s="69"/>
      <c r="AI3012" s="69"/>
      <c r="AJ3012" s="69"/>
      <c r="AK3012" s="69"/>
      <c r="AL3012" s="69"/>
      <c r="AM3012" s="69"/>
      <c r="AN3012" s="69"/>
      <c r="AO3012" s="69"/>
      <c r="AP3012" s="69"/>
      <c r="AQ3012" s="69"/>
      <c r="AR3012" s="69"/>
      <c r="AS3012" s="69"/>
      <c r="AT3012" s="69"/>
      <c r="AU3012" s="69"/>
      <c r="AV3012" s="69"/>
      <c r="AW3012" s="69"/>
      <c r="AX3012" s="69"/>
      <c r="AY3012" s="69"/>
      <c r="AZ3012" s="69"/>
      <c r="BA3012" s="69"/>
      <c r="BB3012" s="69"/>
      <c r="BC3012" s="69"/>
      <c r="BD3012" s="69"/>
      <c r="BE3012" s="69"/>
      <c r="BF3012" s="69"/>
      <c r="BG3012" s="69"/>
      <c r="BH3012" s="69"/>
      <c r="BI3012" s="69"/>
      <c r="BJ3012" s="69"/>
      <c r="BK3012" s="69"/>
      <c r="BL3012" s="69"/>
      <c r="BM3012" s="69"/>
      <c r="BN3012" s="69"/>
      <c r="BO3012" s="69"/>
      <c r="BP3012" s="69"/>
      <c r="BQ3012" s="69"/>
      <c r="BR3012" s="69"/>
      <c r="BS3012" s="69"/>
      <c r="BT3012" s="69"/>
    </row>
    <row r="3013" spans="16:72" ht="12.75">
      <c r="P3013" s="69"/>
      <c r="Q3013" s="69"/>
      <c r="R3013" s="69"/>
      <c r="S3013" s="69"/>
      <c r="T3013" s="69"/>
      <c r="U3013" s="69"/>
      <c r="V3013" s="69"/>
      <c r="W3013" s="69"/>
      <c r="X3013" s="69"/>
      <c r="Y3013" s="69"/>
      <c r="Z3013" s="69"/>
      <c r="AA3013" s="69"/>
      <c r="AB3013" s="69"/>
      <c r="AC3013" s="69"/>
      <c r="AD3013" s="69"/>
      <c r="AE3013" s="69"/>
      <c r="AF3013" s="69"/>
      <c r="AG3013" s="69"/>
      <c r="AH3013" s="69"/>
      <c r="AI3013" s="69"/>
      <c r="AJ3013" s="69"/>
      <c r="AK3013" s="69"/>
      <c r="AL3013" s="69"/>
      <c r="AM3013" s="69"/>
      <c r="AN3013" s="69"/>
      <c r="AO3013" s="69"/>
      <c r="AP3013" s="69"/>
      <c r="AQ3013" s="69"/>
      <c r="AR3013" s="69"/>
      <c r="AS3013" s="69"/>
      <c r="AT3013" s="69"/>
      <c r="AU3013" s="69"/>
      <c r="AV3013" s="69"/>
      <c r="AW3013" s="69"/>
      <c r="AX3013" s="69"/>
      <c r="AY3013" s="69"/>
      <c r="AZ3013" s="69"/>
      <c r="BA3013" s="69"/>
      <c r="BB3013" s="69"/>
      <c r="BC3013" s="69"/>
      <c r="BD3013" s="69"/>
      <c r="BE3013" s="69"/>
      <c r="BF3013" s="69"/>
      <c r="BG3013" s="69"/>
      <c r="BH3013" s="69"/>
      <c r="BI3013" s="69"/>
      <c r="BJ3013" s="69"/>
      <c r="BK3013" s="69"/>
      <c r="BL3013" s="69"/>
      <c r="BM3013" s="69"/>
      <c r="BN3013" s="69"/>
      <c r="BO3013" s="69"/>
      <c r="BP3013" s="69"/>
      <c r="BQ3013" s="69"/>
      <c r="BR3013" s="69"/>
      <c r="BS3013" s="69"/>
      <c r="BT3013" s="69"/>
    </row>
    <row r="3014" spans="16:72" ht="12.75">
      <c r="P3014" s="69"/>
      <c r="Q3014" s="69"/>
      <c r="R3014" s="69"/>
      <c r="S3014" s="69"/>
      <c r="T3014" s="69"/>
      <c r="U3014" s="69"/>
      <c r="V3014" s="69"/>
      <c r="W3014" s="69"/>
      <c r="X3014" s="69"/>
      <c r="Y3014" s="69"/>
      <c r="Z3014" s="69"/>
      <c r="AA3014" s="69"/>
      <c r="AB3014" s="69"/>
      <c r="AC3014" s="69"/>
      <c r="AD3014" s="69"/>
      <c r="AE3014" s="69"/>
      <c r="AF3014" s="69"/>
      <c r="AG3014" s="69"/>
      <c r="AH3014" s="69"/>
      <c r="AI3014" s="69"/>
      <c r="AJ3014" s="69"/>
      <c r="AK3014" s="69"/>
      <c r="AL3014" s="69"/>
      <c r="AM3014" s="69"/>
      <c r="AN3014" s="69"/>
      <c r="AO3014" s="69"/>
      <c r="AP3014" s="69"/>
      <c r="AQ3014" s="69"/>
      <c r="AR3014" s="69"/>
      <c r="AS3014" s="69"/>
      <c r="AT3014" s="69"/>
      <c r="AU3014" s="69"/>
      <c r="AV3014" s="69"/>
      <c r="AW3014" s="69"/>
      <c r="AX3014" s="69"/>
      <c r="AY3014" s="69"/>
      <c r="AZ3014" s="69"/>
      <c r="BA3014" s="69"/>
      <c r="BB3014" s="69"/>
      <c r="BC3014" s="69"/>
      <c r="BD3014" s="69"/>
      <c r="BE3014" s="69"/>
      <c r="BF3014" s="69"/>
      <c r="BG3014" s="69"/>
      <c r="BH3014" s="69"/>
      <c r="BI3014" s="69"/>
      <c r="BJ3014" s="69"/>
      <c r="BK3014" s="69"/>
      <c r="BL3014" s="69"/>
      <c r="BM3014" s="69"/>
      <c r="BN3014" s="69"/>
      <c r="BO3014" s="69"/>
      <c r="BP3014" s="69"/>
      <c r="BQ3014" s="69"/>
      <c r="BR3014" s="69"/>
      <c r="BS3014" s="69"/>
      <c r="BT3014" s="69"/>
    </row>
    <row r="3015" spans="16:72" ht="12.75">
      <c r="P3015" s="69"/>
      <c r="Q3015" s="69"/>
      <c r="R3015" s="69"/>
      <c r="S3015" s="69"/>
      <c r="T3015" s="69"/>
      <c r="U3015" s="69"/>
      <c r="V3015" s="69"/>
      <c r="W3015" s="69"/>
      <c r="X3015" s="69"/>
      <c r="Y3015" s="69"/>
      <c r="Z3015" s="69"/>
      <c r="AA3015" s="69"/>
      <c r="AB3015" s="69"/>
      <c r="AC3015" s="69"/>
      <c r="AD3015" s="69"/>
      <c r="AE3015" s="69"/>
      <c r="AF3015" s="69"/>
      <c r="AG3015" s="69"/>
      <c r="AH3015" s="69"/>
      <c r="AI3015" s="69"/>
      <c r="AJ3015" s="69"/>
      <c r="AK3015" s="69"/>
      <c r="AL3015" s="69"/>
      <c r="AM3015" s="69"/>
      <c r="AN3015" s="69"/>
      <c r="AO3015" s="69"/>
      <c r="AP3015" s="69"/>
      <c r="AQ3015" s="69"/>
      <c r="AR3015" s="69"/>
      <c r="AS3015" s="69"/>
      <c r="AT3015" s="69"/>
      <c r="AU3015" s="69"/>
      <c r="AV3015" s="69"/>
      <c r="AW3015" s="69"/>
      <c r="AX3015" s="69"/>
      <c r="AY3015" s="69"/>
      <c r="AZ3015" s="69"/>
      <c r="BA3015" s="69"/>
      <c r="BB3015" s="69"/>
      <c r="BC3015" s="69"/>
      <c r="BD3015" s="69"/>
      <c r="BE3015" s="69"/>
      <c r="BF3015" s="69"/>
      <c r="BG3015" s="69"/>
      <c r="BH3015" s="69"/>
      <c r="BI3015" s="69"/>
      <c r="BJ3015" s="69"/>
      <c r="BK3015" s="69"/>
      <c r="BL3015" s="69"/>
      <c r="BM3015" s="69"/>
      <c r="BN3015" s="69"/>
      <c r="BO3015" s="69"/>
      <c r="BP3015" s="69"/>
      <c r="BQ3015" s="69"/>
      <c r="BR3015" s="69"/>
      <c r="BS3015" s="69"/>
      <c r="BT3015" s="69"/>
    </row>
    <row r="3016" spans="16:72" ht="12.75">
      <c r="P3016" s="69"/>
      <c r="Q3016" s="69"/>
      <c r="R3016" s="69"/>
      <c r="S3016" s="69"/>
      <c r="T3016" s="69"/>
      <c r="U3016" s="69"/>
      <c r="V3016" s="69"/>
      <c r="W3016" s="69"/>
      <c r="X3016" s="69"/>
      <c r="Y3016" s="69"/>
      <c r="Z3016" s="69"/>
      <c r="AA3016" s="69"/>
      <c r="AB3016" s="69"/>
      <c r="AC3016" s="69"/>
      <c r="AD3016" s="69"/>
      <c r="AE3016" s="69"/>
      <c r="AF3016" s="69"/>
      <c r="AG3016" s="69"/>
      <c r="AH3016" s="69"/>
      <c r="AI3016" s="69"/>
      <c r="AJ3016" s="69"/>
      <c r="AK3016" s="69"/>
      <c r="AL3016" s="69"/>
      <c r="AM3016" s="69"/>
      <c r="AN3016" s="69"/>
      <c r="AO3016" s="69"/>
      <c r="AP3016" s="69"/>
      <c r="AQ3016" s="69"/>
      <c r="AR3016" s="69"/>
      <c r="AS3016" s="69"/>
      <c r="AT3016" s="69"/>
      <c r="AU3016" s="69"/>
      <c r="AV3016" s="69"/>
      <c r="AW3016" s="69"/>
      <c r="AX3016" s="69"/>
      <c r="AY3016" s="69"/>
      <c r="AZ3016" s="69"/>
      <c r="BA3016" s="69"/>
      <c r="BB3016" s="69"/>
      <c r="BC3016" s="69"/>
      <c r="BD3016" s="69"/>
      <c r="BE3016" s="69"/>
      <c r="BF3016" s="69"/>
      <c r="BG3016" s="69"/>
      <c r="BH3016" s="69"/>
      <c r="BI3016" s="69"/>
      <c r="BJ3016" s="69"/>
      <c r="BK3016" s="69"/>
      <c r="BL3016" s="69"/>
      <c r="BM3016" s="69"/>
      <c r="BN3016" s="69"/>
      <c r="BO3016" s="69"/>
      <c r="BP3016" s="69"/>
      <c r="BQ3016" s="69"/>
      <c r="BR3016" s="69"/>
      <c r="BS3016" s="69"/>
      <c r="BT3016" s="69"/>
    </row>
    <row r="3017" spans="16:72" ht="12.75">
      <c r="P3017" s="69"/>
      <c r="Q3017" s="69"/>
      <c r="R3017" s="69"/>
      <c r="S3017" s="69"/>
      <c r="T3017" s="69"/>
      <c r="U3017" s="69"/>
      <c r="V3017" s="69"/>
      <c r="W3017" s="69"/>
      <c r="X3017" s="69"/>
      <c r="Y3017" s="69"/>
      <c r="Z3017" s="69"/>
      <c r="AA3017" s="69"/>
      <c r="AB3017" s="69"/>
      <c r="AC3017" s="69"/>
      <c r="AD3017" s="69"/>
      <c r="AE3017" s="69"/>
      <c r="AF3017" s="69"/>
      <c r="AG3017" s="69"/>
      <c r="AH3017" s="69"/>
      <c r="AI3017" s="69"/>
      <c r="AJ3017" s="69"/>
      <c r="AK3017" s="69"/>
      <c r="AL3017" s="69"/>
      <c r="AM3017" s="69"/>
      <c r="AN3017" s="69"/>
      <c r="AO3017" s="69"/>
      <c r="AP3017" s="69"/>
      <c r="AQ3017" s="69"/>
      <c r="AR3017" s="69"/>
      <c r="AS3017" s="69"/>
      <c r="AT3017" s="69"/>
      <c r="AU3017" s="69"/>
      <c r="AV3017" s="69"/>
      <c r="AW3017" s="69"/>
      <c r="AX3017" s="69"/>
      <c r="AY3017" s="69"/>
      <c r="AZ3017" s="69"/>
      <c r="BA3017" s="69"/>
      <c r="BB3017" s="69"/>
      <c r="BC3017" s="69"/>
      <c r="BD3017" s="69"/>
      <c r="BE3017" s="69"/>
      <c r="BF3017" s="69"/>
      <c r="BG3017" s="69"/>
      <c r="BH3017" s="69"/>
      <c r="BI3017" s="69"/>
      <c r="BJ3017" s="69"/>
      <c r="BK3017" s="69"/>
      <c r="BL3017" s="69"/>
      <c r="BM3017" s="69"/>
      <c r="BN3017" s="69"/>
      <c r="BO3017" s="69"/>
      <c r="BP3017" s="69"/>
      <c r="BQ3017" s="69"/>
      <c r="BR3017" s="69"/>
      <c r="BS3017" s="69"/>
      <c r="BT3017" s="69"/>
    </row>
    <row r="3018" spans="16:72" ht="12.75">
      <c r="P3018" s="69"/>
      <c r="Q3018" s="69"/>
      <c r="R3018" s="69"/>
      <c r="S3018" s="69"/>
      <c r="T3018" s="69"/>
      <c r="U3018" s="69"/>
      <c r="V3018" s="69"/>
      <c r="W3018" s="69"/>
      <c r="X3018" s="69"/>
      <c r="Y3018" s="69"/>
      <c r="Z3018" s="69"/>
      <c r="AA3018" s="69"/>
      <c r="AB3018" s="69"/>
      <c r="AC3018" s="69"/>
      <c r="AD3018" s="69"/>
      <c r="AE3018" s="69"/>
      <c r="AF3018" s="69"/>
      <c r="AG3018" s="69"/>
      <c r="AH3018" s="69"/>
      <c r="AI3018" s="69"/>
      <c r="AJ3018" s="69"/>
      <c r="AK3018" s="69"/>
      <c r="AL3018" s="69"/>
      <c r="AM3018" s="69"/>
      <c r="AN3018" s="69"/>
      <c r="AO3018" s="69"/>
      <c r="AP3018" s="69"/>
      <c r="AQ3018" s="69"/>
      <c r="AR3018" s="69"/>
      <c r="AS3018" s="69"/>
      <c r="AT3018" s="69"/>
      <c r="AU3018" s="69"/>
      <c r="AV3018" s="69"/>
      <c r="AW3018" s="69"/>
      <c r="AX3018" s="69"/>
      <c r="AY3018" s="69"/>
      <c r="AZ3018" s="69"/>
      <c r="BA3018" s="69"/>
      <c r="BB3018" s="69"/>
      <c r="BC3018" s="69"/>
      <c r="BD3018" s="69"/>
      <c r="BE3018" s="69"/>
      <c r="BF3018" s="69"/>
      <c r="BG3018" s="69"/>
      <c r="BH3018" s="69"/>
      <c r="BI3018" s="69"/>
      <c r="BJ3018" s="69"/>
      <c r="BK3018" s="69"/>
      <c r="BL3018" s="69"/>
      <c r="BM3018" s="69"/>
      <c r="BN3018" s="69"/>
      <c r="BO3018" s="69"/>
      <c r="BP3018" s="69"/>
      <c r="BQ3018" s="69"/>
      <c r="BR3018" s="69"/>
      <c r="BS3018" s="69"/>
      <c r="BT3018" s="69"/>
    </row>
    <row r="3019" spans="16:72" ht="12.75">
      <c r="P3019" s="69"/>
      <c r="Q3019" s="69"/>
      <c r="R3019" s="69"/>
      <c r="S3019" s="69"/>
      <c r="T3019" s="69"/>
      <c r="U3019" s="69"/>
      <c r="V3019" s="69"/>
      <c r="W3019" s="69"/>
      <c r="X3019" s="69"/>
      <c r="Y3019" s="69"/>
      <c r="Z3019" s="69"/>
      <c r="AA3019" s="69"/>
      <c r="AB3019" s="69"/>
      <c r="AC3019" s="69"/>
      <c r="AD3019" s="69"/>
      <c r="AE3019" s="69"/>
      <c r="AF3019" s="69"/>
      <c r="AG3019" s="69"/>
      <c r="AH3019" s="69"/>
      <c r="AI3019" s="69"/>
      <c r="AJ3019" s="69"/>
      <c r="AK3019" s="69"/>
      <c r="AL3019" s="69"/>
      <c r="AM3019" s="69"/>
      <c r="AN3019" s="69"/>
      <c r="AO3019" s="69"/>
      <c r="AP3019" s="69"/>
      <c r="AQ3019" s="69"/>
      <c r="AR3019" s="69"/>
      <c r="AS3019" s="69"/>
      <c r="AT3019" s="69"/>
      <c r="AU3019" s="69"/>
      <c r="AV3019" s="69"/>
      <c r="AW3019" s="69"/>
      <c r="AX3019" s="69"/>
      <c r="AY3019" s="69"/>
      <c r="AZ3019" s="69"/>
      <c r="BA3019" s="69"/>
      <c r="BB3019" s="69"/>
      <c r="BC3019" s="69"/>
      <c r="BD3019" s="69"/>
      <c r="BE3019" s="69"/>
      <c r="BF3019" s="69"/>
      <c r="BG3019" s="69"/>
      <c r="BH3019" s="69"/>
      <c r="BI3019" s="69"/>
      <c r="BJ3019" s="69"/>
      <c r="BK3019" s="69"/>
      <c r="BL3019" s="69"/>
      <c r="BM3019" s="69"/>
      <c r="BN3019" s="69"/>
      <c r="BO3019" s="69"/>
      <c r="BP3019" s="69"/>
      <c r="BQ3019" s="69"/>
      <c r="BR3019" s="69"/>
      <c r="BS3019" s="69"/>
      <c r="BT3019" s="69"/>
    </row>
    <row r="3020" spans="16:72" ht="12.75">
      <c r="P3020" s="69"/>
      <c r="Q3020" s="69"/>
      <c r="R3020" s="69"/>
      <c r="S3020" s="69"/>
      <c r="T3020" s="69"/>
      <c r="U3020" s="69"/>
      <c r="V3020" s="69"/>
      <c r="W3020" s="69"/>
      <c r="X3020" s="69"/>
      <c r="Y3020" s="69"/>
      <c r="Z3020" s="69"/>
      <c r="AA3020" s="69"/>
      <c r="AB3020" s="69"/>
      <c r="AC3020" s="69"/>
      <c r="AD3020" s="69"/>
      <c r="AE3020" s="69"/>
      <c r="AF3020" s="69"/>
      <c r="AG3020" s="69"/>
      <c r="AH3020" s="69"/>
      <c r="AI3020" s="69"/>
      <c r="AJ3020" s="69"/>
      <c r="AK3020" s="69"/>
      <c r="AL3020" s="69"/>
      <c r="AM3020" s="69"/>
      <c r="AN3020" s="69"/>
      <c r="AO3020" s="69"/>
      <c r="AP3020" s="69"/>
      <c r="AQ3020" s="69"/>
      <c r="AR3020" s="69"/>
      <c r="AS3020" s="69"/>
      <c r="AT3020" s="69"/>
      <c r="AU3020" s="69"/>
      <c r="AV3020" s="69"/>
      <c r="AW3020" s="69"/>
      <c r="AX3020" s="69"/>
      <c r="AY3020" s="69"/>
      <c r="AZ3020" s="69"/>
      <c r="BA3020" s="69"/>
      <c r="BB3020" s="69"/>
      <c r="BC3020" s="69"/>
      <c r="BD3020" s="69"/>
      <c r="BE3020" s="69"/>
      <c r="BF3020" s="69"/>
      <c r="BG3020" s="69"/>
      <c r="BH3020" s="69"/>
      <c r="BI3020" s="69"/>
      <c r="BJ3020" s="69"/>
      <c r="BK3020" s="69"/>
      <c r="BL3020" s="69"/>
      <c r="BM3020" s="69"/>
      <c r="BN3020" s="69"/>
      <c r="BO3020" s="69"/>
      <c r="BP3020" s="69"/>
      <c r="BQ3020" s="69"/>
      <c r="BR3020" s="69"/>
      <c r="BS3020" s="69"/>
      <c r="BT3020" s="69"/>
    </row>
    <row r="3021" spans="16:72" ht="12.75">
      <c r="P3021" s="69"/>
      <c r="Q3021" s="69"/>
      <c r="R3021" s="69"/>
      <c r="S3021" s="69"/>
      <c r="T3021" s="69"/>
      <c r="U3021" s="69"/>
      <c r="V3021" s="69"/>
      <c r="W3021" s="69"/>
      <c r="X3021" s="69"/>
      <c r="Y3021" s="69"/>
      <c r="Z3021" s="69"/>
      <c r="AA3021" s="69"/>
      <c r="AB3021" s="69"/>
      <c r="AC3021" s="69"/>
      <c r="AD3021" s="69"/>
      <c r="AE3021" s="69"/>
      <c r="AF3021" s="69"/>
      <c r="AG3021" s="69"/>
      <c r="AH3021" s="69"/>
      <c r="AI3021" s="69"/>
      <c r="AJ3021" s="69"/>
      <c r="AK3021" s="69"/>
      <c r="AL3021" s="69"/>
      <c r="AM3021" s="69"/>
      <c r="AN3021" s="69"/>
      <c r="AO3021" s="69"/>
      <c r="AP3021" s="69"/>
      <c r="AQ3021" s="69"/>
      <c r="AR3021" s="69"/>
      <c r="AS3021" s="69"/>
      <c r="AT3021" s="69"/>
      <c r="AU3021" s="69"/>
      <c r="AV3021" s="69"/>
      <c r="AW3021" s="69"/>
      <c r="AX3021" s="69"/>
      <c r="AY3021" s="69"/>
      <c r="AZ3021" s="69"/>
      <c r="BA3021" s="69"/>
      <c r="BB3021" s="69"/>
      <c r="BC3021" s="69"/>
      <c r="BD3021" s="69"/>
      <c r="BE3021" s="69"/>
      <c r="BF3021" s="69"/>
      <c r="BG3021" s="69"/>
      <c r="BH3021" s="69"/>
      <c r="BI3021" s="69"/>
      <c r="BJ3021" s="69"/>
      <c r="BK3021" s="69"/>
      <c r="BL3021" s="69"/>
      <c r="BM3021" s="69"/>
      <c r="BN3021" s="69"/>
      <c r="BO3021" s="69"/>
      <c r="BP3021" s="69"/>
      <c r="BQ3021" s="69"/>
      <c r="BR3021" s="69"/>
      <c r="BS3021" s="69"/>
      <c r="BT3021" s="69"/>
    </row>
    <row r="3022" spans="16:72" ht="12.75">
      <c r="P3022" s="69"/>
      <c r="Q3022" s="69"/>
      <c r="R3022" s="69"/>
      <c r="S3022" s="69"/>
      <c r="T3022" s="69"/>
      <c r="U3022" s="69"/>
      <c r="V3022" s="69"/>
      <c r="W3022" s="69"/>
      <c r="X3022" s="69"/>
      <c r="Y3022" s="69"/>
      <c r="Z3022" s="69"/>
      <c r="AA3022" s="69"/>
      <c r="AB3022" s="69"/>
      <c r="AC3022" s="69"/>
      <c r="AD3022" s="69"/>
      <c r="AE3022" s="69"/>
      <c r="AF3022" s="69"/>
      <c r="AG3022" s="69"/>
      <c r="AH3022" s="69"/>
      <c r="AI3022" s="69"/>
      <c r="AJ3022" s="69"/>
      <c r="AK3022" s="69"/>
      <c r="AL3022" s="69"/>
      <c r="AM3022" s="69"/>
      <c r="AN3022" s="69"/>
      <c r="AO3022" s="69"/>
      <c r="AP3022" s="69"/>
      <c r="AQ3022" s="69"/>
      <c r="AR3022" s="69"/>
      <c r="AS3022" s="69"/>
      <c r="AT3022" s="69"/>
      <c r="AU3022" s="69"/>
      <c r="AV3022" s="69"/>
      <c r="AW3022" s="69"/>
      <c r="AX3022" s="69"/>
      <c r="AY3022" s="69"/>
      <c r="AZ3022" s="69"/>
      <c r="BA3022" s="69"/>
      <c r="BB3022" s="69"/>
      <c r="BC3022" s="69"/>
      <c r="BD3022" s="69"/>
      <c r="BE3022" s="69"/>
      <c r="BF3022" s="69"/>
      <c r="BG3022" s="69"/>
      <c r="BH3022" s="69"/>
      <c r="BI3022" s="69"/>
      <c r="BJ3022" s="69"/>
      <c r="BK3022" s="69"/>
      <c r="BL3022" s="69"/>
      <c r="BM3022" s="69"/>
      <c r="BN3022" s="69"/>
      <c r="BO3022" s="69"/>
      <c r="BP3022" s="69"/>
      <c r="BQ3022" s="69"/>
      <c r="BR3022" s="69"/>
      <c r="BS3022" s="69"/>
      <c r="BT3022" s="69"/>
    </row>
    <row r="3023" spans="16:72" ht="12.75">
      <c r="P3023" s="69"/>
      <c r="Q3023" s="69"/>
      <c r="R3023" s="69"/>
      <c r="S3023" s="69"/>
      <c r="T3023" s="69"/>
      <c r="U3023" s="69"/>
      <c r="V3023" s="69"/>
      <c r="W3023" s="69"/>
      <c r="X3023" s="69"/>
      <c r="Y3023" s="69"/>
      <c r="Z3023" s="69"/>
      <c r="AA3023" s="69"/>
      <c r="AB3023" s="69"/>
      <c r="AC3023" s="69"/>
      <c r="AD3023" s="69"/>
      <c r="AE3023" s="69"/>
      <c r="AF3023" s="69"/>
      <c r="AG3023" s="69"/>
      <c r="AH3023" s="69"/>
      <c r="AI3023" s="69"/>
      <c r="AJ3023" s="69"/>
      <c r="AK3023" s="69"/>
      <c r="AL3023" s="69"/>
      <c r="AM3023" s="69"/>
      <c r="AN3023" s="69"/>
      <c r="AO3023" s="69"/>
      <c r="AP3023" s="69"/>
      <c r="AQ3023" s="69"/>
      <c r="AR3023" s="69"/>
      <c r="AS3023" s="69"/>
      <c r="AT3023" s="69"/>
      <c r="AU3023" s="69"/>
      <c r="AV3023" s="69"/>
      <c r="AW3023" s="69"/>
      <c r="AX3023" s="69"/>
      <c r="AY3023" s="69"/>
      <c r="AZ3023" s="69"/>
      <c r="BA3023" s="69"/>
      <c r="BB3023" s="69"/>
      <c r="BC3023" s="69"/>
      <c r="BD3023" s="69"/>
      <c r="BE3023" s="69"/>
      <c r="BF3023" s="69"/>
      <c r="BG3023" s="69"/>
      <c r="BH3023" s="69"/>
      <c r="BI3023" s="69"/>
      <c r="BJ3023" s="69"/>
      <c r="BK3023" s="69"/>
      <c r="BL3023" s="69"/>
      <c r="BM3023" s="69"/>
      <c r="BN3023" s="69"/>
      <c r="BO3023" s="69"/>
      <c r="BP3023" s="69"/>
      <c r="BQ3023" s="69"/>
      <c r="BR3023" s="69"/>
      <c r="BS3023" s="69"/>
      <c r="BT3023" s="69"/>
    </row>
    <row r="3024" spans="16:72" ht="12.75">
      <c r="P3024" s="69"/>
      <c r="Q3024" s="69"/>
      <c r="R3024" s="69"/>
      <c r="S3024" s="69"/>
      <c r="T3024" s="69"/>
      <c r="U3024" s="69"/>
      <c r="V3024" s="69"/>
      <c r="W3024" s="69"/>
      <c r="X3024" s="69"/>
      <c r="Y3024" s="69"/>
      <c r="Z3024" s="69"/>
      <c r="AA3024" s="69"/>
      <c r="AB3024" s="69"/>
      <c r="AC3024" s="69"/>
      <c r="AD3024" s="69"/>
      <c r="AE3024" s="69"/>
      <c r="AF3024" s="69"/>
      <c r="AG3024" s="69"/>
      <c r="AH3024" s="69"/>
      <c r="AI3024" s="69"/>
      <c r="AJ3024" s="69"/>
      <c r="AK3024" s="69"/>
      <c r="AL3024" s="69"/>
      <c r="AM3024" s="69"/>
      <c r="AN3024" s="69"/>
      <c r="AO3024" s="69"/>
      <c r="AP3024" s="69"/>
      <c r="AQ3024" s="69"/>
      <c r="AR3024" s="69"/>
      <c r="AS3024" s="69"/>
      <c r="AT3024" s="69"/>
      <c r="AU3024" s="69"/>
      <c r="AV3024" s="69"/>
      <c r="AW3024" s="69"/>
      <c r="AX3024" s="69"/>
      <c r="AY3024" s="69"/>
      <c r="AZ3024" s="69"/>
      <c r="BA3024" s="69"/>
      <c r="BB3024" s="69"/>
      <c r="BC3024" s="69"/>
      <c r="BD3024" s="69"/>
      <c r="BE3024" s="69"/>
      <c r="BF3024" s="69"/>
      <c r="BG3024" s="69"/>
      <c r="BH3024" s="69"/>
      <c r="BI3024" s="69"/>
      <c r="BJ3024" s="69"/>
      <c r="BK3024" s="69"/>
      <c r="BL3024" s="69"/>
      <c r="BM3024" s="69"/>
      <c r="BN3024" s="69"/>
      <c r="BO3024" s="69"/>
      <c r="BP3024" s="69"/>
      <c r="BQ3024" s="69"/>
      <c r="BR3024" s="69"/>
      <c r="BS3024" s="69"/>
      <c r="BT3024" s="69"/>
    </row>
    <row r="3025" spans="16:72" ht="12.75">
      <c r="P3025" s="69"/>
      <c r="Q3025" s="69"/>
      <c r="R3025" s="69"/>
      <c r="S3025" s="69"/>
      <c r="T3025" s="69"/>
      <c r="U3025" s="69"/>
      <c r="V3025" s="69"/>
      <c r="W3025" s="69"/>
      <c r="X3025" s="69"/>
      <c r="Y3025" s="69"/>
      <c r="Z3025" s="69"/>
      <c r="AA3025" s="69"/>
      <c r="AB3025" s="69"/>
      <c r="AC3025" s="69"/>
      <c r="AD3025" s="69"/>
      <c r="AE3025" s="69"/>
      <c r="AF3025" s="69"/>
      <c r="AG3025" s="69"/>
      <c r="AH3025" s="69"/>
      <c r="AI3025" s="69"/>
      <c r="AJ3025" s="69"/>
      <c r="AK3025" s="69"/>
      <c r="AL3025" s="69"/>
      <c r="AM3025" s="69"/>
      <c r="AN3025" s="69"/>
      <c r="AO3025" s="69"/>
      <c r="AP3025" s="69"/>
      <c r="AQ3025" s="69"/>
      <c r="AR3025" s="69"/>
      <c r="AS3025" s="69"/>
      <c r="AT3025" s="69"/>
      <c r="AU3025" s="69"/>
      <c r="AV3025" s="69"/>
      <c r="AW3025" s="69"/>
      <c r="AX3025" s="69"/>
      <c r="AY3025" s="69"/>
      <c r="AZ3025" s="69"/>
      <c r="BA3025" s="69"/>
      <c r="BB3025" s="69"/>
      <c r="BC3025" s="69"/>
      <c r="BD3025" s="69"/>
      <c r="BE3025" s="69"/>
      <c r="BF3025" s="69"/>
      <c r="BG3025" s="69"/>
      <c r="BH3025" s="69"/>
      <c r="BI3025" s="69"/>
      <c r="BJ3025" s="69"/>
      <c r="BK3025" s="69"/>
      <c r="BL3025" s="69"/>
      <c r="BM3025" s="69"/>
      <c r="BN3025" s="69"/>
      <c r="BO3025" s="69"/>
      <c r="BP3025" s="69"/>
      <c r="BQ3025" s="69"/>
      <c r="BR3025" s="69"/>
      <c r="BS3025" s="69"/>
      <c r="BT3025" s="69"/>
    </row>
    <row r="3026" spans="16:72" ht="12.75">
      <c r="P3026" s="69"/>
      <c r="Q3026" s="69"/>
      <c r="R3026" s="69"/>
      <c r="S3026" s="69"/>
      <c r="T3026" s="69"/>
      <c r="U3026" s="69"/>
      <c r="V3026" s="69"/>
      <c r="W3026" s="69"/>
      <c r="X3026" s="69"/>
      <c r="Y3026" s="69"/>
      <c r="Z3026" s="69"/>
      <c r="AA3026" s="69"/>
      <c r="AB3026" s="69"/>
      <c r="AC3026" s="69"/>
      <c r="AD3026" s="69"/>
      <c r="AE3026" s="69"/>
      <c r="AF3026" s="69"/>
      <c r="AG3026" s="69"/>
      <c r="AH3026" s="69"/>
      <c r="AI3026" s="69"/>
      <c r="AJ3026" s="69"/>
      <c r="AK3026" s="69"/>
      <c r="AL3026" s="69"/>
      <c r="AM3026" s="69"/>
      <c r="AN3026" s="69"/>
      <c r="AO3026" s="69"/>
      <c r="AP3026" s="69"/>
      <c r="AQ3026" s="69"/>
      <c r="AR3026" s="69"/>
      <c r="AS3026" s="69"/>
      <c r="AT3026" s="69"/>
      <c r="AU3026" s="69"/>
      <c r="AV3026" s="69"/>
      <c r="AW3026" s="69"/>
      <c r="AX3026" s="69"/>
      <c r="AY3026" s="69"/>
      <c r="AZ3026" s="69"/>
      <c r="BA3026" s="69"/>
      <c r="BB3026" s="69"/>
      <c r="BC3026" s="69"/>
      <c r="BD3026" s="69"/>
      <c r="BE3026" s="69"/>
      <c r="BF3026" s="69"/>
      <c r="BG3026" s="69"/>
      <c r="BH3026" s="69"/>
      <c r="BI3026" s="69"/>
      <c r="BJ3026" s="69"/>
      <c r="BK3026" s="69"/>
      <c r="BL3026" s="69"/>
      <c r="BM3026" s="69"/>
      <c r="BN3026" s="69"/>
      <c r="BO3026" s="69"/>
      <c r="BP3026" s="69"/>
      <c r="BQ3026" s="69"/>
      <c r="BR3026" s="69"/>
      <c r="BS3026" s="69"/>
      <c r="BT3026" s="69"/>
    </row>
    <row r="3027" spans="16:72" ht="12.75">
      <c r="P3027" s="69"/>
      <c r="Q3027" s="69"/>
      <c r="R3027" s="69"/>
      <c r="S3027" s="69"/>
      <c r="T3027" s="69"/>
      <c r="U3027" s="69"/>
      <c r="V3027" s="69"/>
      <c r="W3027" s="69"/>
      <c r="X3027" s="69"/>
      <c r="Y3027" s="69"/>
      <c r="Z3027" s="69"/>
      <c r="AA3027" s="69"/>
      <c r="AB3027" s="69"/>
      <c r="AC3027" s="69"/>
      <c r="AD3027" s="69"/>
      <c r="AE3027" s="69"/>
      <c r="AF3027" s="69"/>
      <c r="AG3027" s="69"/>
      <c r="AH3027" s="69"/>
      <c r="AI3027" s="69"/>
      <c r="AJ3027" s="69"/>
      <c r="AK3027" s="69"/>
      <c r="AL3027" s="69"/>
      <c r="AM3027" s="69"/>
      <c r="AN3027" s="69"/>
      <c r="AO3027" s="69"/>
      <c r="AP3027" s="69"/>
      <c r="AQ3027" s="69"/>
      <c r="AR3027" s="69"/>
      <c r="AS3027" s="69"/>
      <c r="AT3027" s="69"/>
      <c r="AU3027" s="69"/>
      <c r="AV3027" s="69"/>
      <c r="AW3027" s="69"/>
      <c r="AX3027" s="69"/>
      <c r="AY3027" s="69"/>
      <c r="AZ3027" s="69"/>
      <c r="BA3027" s="69"/>
      <c r="BB3027" s="69"/>
      <c r="BC3027" s="69"/>
      <c r="BD3027" s="69"/>
      <c r="BE3027" s="69"/>
      <c r="BF3027" s="69"/>
      <c r="BG3027" s="69"/>
      <c r="BH3027" s="69"/>
      <c r="BI3027" s="69"/>
      <c r="BJ3027" s="69"/>
      <c r="BK3027" s="69"/>
      <c r="BL3027" s="69"/>
      <c r="BM3027" s="69"/>
      <c r="BN3027" s="69"/>
      <c r="BO3027" s="69"/>
      <c r="BP3027" s="69"/>
      <c r="BQ3027" s="69"/>
      <c r="BR3027" s="69"/>
      <c r="BS3027" s="69"/>
      <c r="BT3027" s="69"/>
    </row>
    <row r="3028" spans="16:72" ht="12.75">
      <c r="P3028" s="69"/>
      <c r="Q3028" s="69"/>
      <c r="R3028" s="69"/>
      <c r="S3028" s="69"/>
      <c r="T3028" s="69"/>
      <c r="U3028" s="69"/>
      <c r="V3028" s="69"/>
      <c r="W3028" s="69"/>
      <c r="X3028" s="69"/>
      <c r="Y3028" s="69"/>
      <c r="Z3028" s="69"/>
      <c r="AA3028" s="69"/>
      <c r="AB3028" s="69"/>
      <c r="AC3028" s="69"/>
      <c r="AD3028" s="69"/>
      <c r="AE3028" s="69"/>
      <c r="AF3028" s="69"/>
      <c r="AG3028" s="69"/>
      <c r="AH3028" s="69"/>
      <c r="AI3028" s="69"/>
      <c r="AJ3028" s="69"/>
      <c r="AK3028" s="69"/>
      <c r="AL3028" s="69"/>
      <c r="AM3028" s="69"/>
      <c r="AN3028" s="69"/>
      <c r="AO3028" s="69"/>
      <c r="AP3028" s="69"/>
      <c r="AQ3028" s="69"/>
      <c r="AR3028" s="69"/>
      <c r="AS3028" s="69"/>
      <c r="AT3028" s="69"/>
      <c r="AU3028" s="69"/>
      <c r="AV3028" s="69"/>
      <c r="AW3028" s="69"/>
      <c r="AX3028" s="69"/>
      <c r="AY3028" s="69"/>
      <c r="AZ3028" s="69"/>
      <c r="BA3028" s="69"/>
      <c r="BB3028" s="69"/>
      <c r="BC3028" s="69"/>
      <c r="BD3028" s="69"/>
      <c r="BE3028" s="69"/>
      <c r="BF3028" s="69"/>
      <c r="BG3028" s="69"/>
      <c r="BH3028" s="69"/>
      <c r="BI3028" s="69"/>
      <c r="BJ3028" s="69"/>
      <c r="BK3028" s="69"/>
      <c r="BL3028" s="69"/>
      <c r="BM3028" s="69"/>
      <c r="BN3028" s="69"/>
      <c r="BO3028" s="69"/>
      <c r="BP3028" s="69"/>
      <c r="BQ3028" s="69"/>
      <c r="BR3028" s="69"/>
      <c r="BS3028" s="69"/>
      <c r="BT3028" s="69"/>
    </row>
    <row r="3029" spans="16:72" ht="12.75">
      <c r="P3029" s="69"/>
      <c r="Q3029" s="69"/>
      <c r="R3029" s="69"/>
      <c r="S3029" s="69"/>
      <c r="T3029" s="69"/>
      <c r="U3029" s="69"/>
      <c r="V3029" s="69"/>
      <c r="W3029" s="69"/>
      <c r="X3029" s="69"/>
      <c r="Y3029" s="69"/>
      <c r="Z3029" s="69"/>
      <c r="AA3029" s="69"/>
      <c r="AB3029" s="69"/>
      <c r="AC3029" s="69"/>
      <c r="AD3029" s="69"/>
      <c r="AE3029" s="69"/>
      <c r="AF3029" s="69"/>
      <c r="AG3029" s="69"/>
      <c r="AH3029" s="69"/>
      <c r="AI3029" s="69"/>
      <c r="AJ3029" s="69"/>
      <c r="AK3029" s="69"/>
      <c r="AL3029" s="69"/>
      <c r="AM3029" s="69"/>
      <c r="AN3029" s="69"/>
      <c r="AO3029" s="69"/>
      <c r="AP3029" s="69"/>
      <c r="AQ3029" s="69"/>
      <c r="AR3029" s="69"/>
      <c r="AS3029" s="69"/>
      <c r="AT3029" s="69"/>
      <c r="AU3029" s="69"/>
      <c r="AV3029" s="69"/>
      <c r="AW3029" s="69"/>
      <c r="AX3029" s="69"/>
      <c r="AY3029" s="69"/>
      <c r="AZ3029" s="69"/>
      <c r="BA3029" s="69"/>
      <c r="BB3029" s="69"/>
      <c r="BC3029" s="69"/>
      <c r="BD3029" s="69"/>
      <c r="BE3029" s="69"/>
      <c r="BF3029" s="69"/>
      <c r="BG3029" s="69"/>
      <c r="BH3029" s="69"/>
      <c r="BI3029" s="69"/>
      <c r="BJ3029" s="69"/>
      <c r="BK3029" s="69"/>
      <c r="BL3029" s="69"/>
      <c r="BM3029" s="69"/>
      <c r="BN3029" s="69"/>
      <c r="BO3029" s="69"/>
      <c r="BP3029" s="69"/>
      <c r="BQ3029" s="69"/>
      <c r="BR3029" s="69"/>
      <c r="BS3029" s="69"/>
      <c r="BT3029" s="69"/>
    </row>
    <row r="3030" spans="16:72" ht="12.75">
      <c r="P3030" s="69"/>
      <c r="Q3030" s="69"/>
      <c r="R3030" s="69"/>
      <c r="S3030" s="69"/>
      <c r="T3030" s="69"/>
      <c r="U3030" s="69"/>
      <c r="V3030" s="69"/>
      <c r="W3030" s="69"/>
      <c r="X3030" s="69"/>
      <c r="Y3030" s="69"/>
      <c r="Z3030" s="69"/>
      <c r="AA3030" s="69"/>
      <c r="AB3030" s="69"/>
      <c r="AC3030" s="69"/>
      <c r="AD3030" s="69"/>
      <c r="AE3030" s="69"/>
      <c r="AF3030" s="69"/>
      <c r="AG3030" s="69"/>
      <c r="AH3030" s="69"/>
      <c r="AI3030" s="69"/>
      <c r="AJ3030" s="69"/>
      <c r="AK3030" s="69"/>
      <c r="AL3030" s="69"/>
      <c r="AM3030" s="69"/>
      <c r="AN3030" s="69"/>
      <c r="AO3030" s="69"/>
      <c r="AP3030" s="69"/>
      <c r="AQ3030" s="69"/>
      <c r="AR3030" s="69"/>
      <c r="AS3030" s="69"/>
      <c r="AT3030" s="69"/>
      <c r="AU3030" s="69"/>
      <c r="AV3030" s="69"/>
      <c r="AW3030" s="69"/>
      <c r="AX3030" s="69"/>
      <c r="AY3030" s="69"/>
      <c r="AZ3030" s="69"/>
      <c r="BA3030" s="69"/>
      <c r="BB3030" s="69"/>
      <c r="BC3030" s="69"/>
      <c r="BD3030" s="69"/>
      <c r="BE3030" s="69"/>
      <c r="BF3030" s="69"/>
      <c r="BG3030" s="69"/>
      <c r="BH3030" s="69"/>
      <c r="BI3030" s="69"/>
      <c r="BJ3030" s="69"/>
      <c r="BK3030" s="69"/>
      <c r="BL3030" s="69"/>
      <c r="BM3030" s="69"/>
      <c r="BN3030" s="69"/>
      <c r="BO3030" s="69"/>
      <c r="BP3030" s="69"/>
      <c r="BQ3030" s="69"/>
      <c r="BR3030" s="69"/>
      <c r="BS3030" s="69"/>
      <c r="BT3030" s="69"/>
    </row>
    <row r="3031" spans="16:72" ht="12.75">
      <c r="P3031" s="69"/>
      <c r="Q3031" s="69"/>
      <c r="R3031" s="69"/>
      <c r="S3031" s="69"/>
      <c r="T3031" s="69"/>
      <c r="U3031" s="69"/>
      <c r="V3031" s="69"/>
      <c r="W3031" s="69"/>
      <c r="X3031" s="69"/>
      <c r="Y3031" s="69"/>
      <c r="Z3031" s="69"/>
      <c r="AA3031" s="69"/>
      <c r="AB3031" s="69"/>
      <c r="AC3031" s="69"/>
      <c r="AD3031" s="69"/>
      <c r="AE3031" s="69"/>
      <c r="AF3031" s="69"/>
      <c r="AG3031" s="69"/>
      <c r="AH3031" s="69"/>
      <c r="AI3031" s="69"/>
      <c r="AJ3031" s="69"/>
      <c r="AK3031" s="69"/>
      <c r="AL3031" s="69"/>
      <c r="AM3031" s="69"/>
      <c r="AN3031" s="69"/>
      <c r="AO3031" s="69"/>
      <c r="AP3031" s="69"/>
      <c r="AQ3031" s="69"/>
      <c r="AR3031" s="69"/>
      <c r="AS3031" s="69"/>
      <c r="AT3031" s="69"/>
      <c r="AU3031" s="69"/>
      <c r="AV3031" s="69"/>
      <c r="AW3031" s="69"/>
      <c r="AX3031" s="69"/>
      <c r="AY3031" s="69"/>
      <c r="AZ3031" s="69"/>
      <c r="BA3031" s="69"/>
      <c r="BB3031" s="69"/>
      <c r="BC3031" s="69"/>
      <c r="BD3031" s="69"/>
      <c r="BE3031" s="69"/>
      <c r="BF3031" s="69"/>
      <c r="BG3031" s="69"/>
      <c r="BH3031" s="69"/>
      <c r="BI3031" s="69"/>
      <c r="BJ3031" s="69"/>
      <c r="BK3031" s="69"/>
      <c r="BL3031" s="69"/>
      <c r="BM3031" s="69"/>
      <c r="BN3031" s="69"/>
      <c r="BO3031" s="69"/>
      <c r="BP3031" s="69"/>
      <c r="BQ3031" s="69"/>
      <c r="BR3031" s="69"/>
      <c r="BS3031" s="69"/>
      <c r="BT3031" s="69"/>
    </row>
    <row r="3032" spans="16:72" ht="12.75">
      <c r="P3032" s="69"/>
      <c r="Q3032" s="69"/>
      <c r="R3032" s="69"/>
      <c r="S3032" s="69"/>
      <c r="T3032" s="69"/>
      <c r="U3032" s="69"/>
      <c r="V3032" s="69"/>
      <c r="W3032" s="69"/>
      <c r="X3032" s="69"/>
      <c r="Y3032" s="69"/>
      <c r="Z3032" s="69"/>
      <c r="AA3032" s="69"/>
      <c r="AB3032" s="69"/>
      <c r="AC3032" s="69"/>
      <c r="AD3032" s="69"/>
      <c r="AE3032" s="69"/>
      <c r="AF3032" s="69"/>
      <c r="AG3032" s="69"/>
      <c r="AH3032" s="69"/>
      <c r="AI3032" s="69"/>
      <c r="AJ3032" s="69"/>
      <c r="AK3032" s="69"/>
      <c r="AL3032" s="69"/>
      <c r="AM3032" s="69"/>
      <c r="AN3032" s="69"/>
      <c r="AO3032" s="69"/>
      <c r="AP3032" s="69"/>
      <c r="AQ3032" s="69"/>
      <c r="AR3032" s="69"/>
      <c r="AS3032" s="69"/>
      <c r="AT3032" s="69"/>
      <c r="AU3032" s="69"/>
      <c r="AV3032" s="69"/>
      <c r="AW3032" s="69"/>
      <c r="AX3032" s="69"/>
      <c r="AY3032" s="69"/>
      <c r="AZ3032" s="69"/>
      <c r="BA3032" s="69"/>
      <c r="BB3032" s="69"/>
      <c r="BC3032" s="69"/>
      <c r="BD3032" s="69"/>
      <c r="BE3032" s="69"/>
      <c r="BF3032" s="69"/>
      <c r="BG3032" s="69"/>
      <c r="BH3032" s="69"/>
      <c r="BI3032" s="69"/>
      <c r="BJ3032" s="69"/>
      <c r="BK3032" s="69"/>
      <c r="BL3032" s="69"/>
      <c r="BM3032" s="69"/>
      <c r="BN3032" s="69"/>
      <c r="BO3032" s="69"/>
      <c r="BP3032" s="69"/>
      <c r="BQ3032" s="69"/>
      <c r="BR3032" s="69"/>
      <c r="BS3032" s="69"/>
      <c r="BT3032" s="69"/>
    </row>
    <row r="3033" spans="16:72" ht="12.75">
      <c r="P3033" s="69"/>
      <c r="Q3033" s="69"/>
      <c r="R3033" s="69"/>
      <c r="S3033" s="69"/>
      <c r="T3033" s="69"/>
      <c r="U3033" s="69"/>
      <c r="V3033" s="69"/>
      <c r="W3033" s="69"/>
      <c r="X3033" s="69"/>
      <c r="Y3033" s="69"/>
      <c r="Z3033" s="69"/>
      <c r="AA3033" s="69"/>
      <c r="AB3033" s="69"/>
      <c r="AC3033" s="69"/>
      <c r="AD3033" s="69"/>
      <c r="AE3033" s="69"/>
      <c r="AF3033" s="69"/>
      <c r="AG3033" s="69"/>
      <c r="AH3033" s="69"/>
      <c r="AI3033" s="69"/>
      <c r="AJ3033" s="69"/>
      <c r="AK3033" s="69"/>
      <c r="AL3033" s="69"/>
      <c r="AM3033" s="69"/>
      <c r="AN3033" s="69"/>
      <c r="AO3033" s="69"/>
      <c r="AP3033" s="69"/>
      <c r="AQ3033" s="69"/>
      <c r="AR3033" s="69"/>
      <c r="AS3033" s="69"/>
      <c r="AT3033" s="69"/>
      <c r="AU3033" s="69"/>
      <c r="AV3033" s="69"/>
      <c r="AW3033" s="69"/>
      <c r="AX3033" s="69"/>
      <c r="AY3033" s="69"/>
      <c r="AZ3033" s="69"/>
      <c r="BA3033" s="69"/>
      <c r="BB3033" s="69"/>
      <c r="BC3033" s="69"/>
      <c r="BD3033" s="69"/>
      <c r="BE3033" s="69"/>
      <c r="BF3033" s="69"/>
      <c r="BG3033" s="69"/>
      <c r="BH3033" s="69"/>
      <c r="BI3033" s="69"/>
      <c r="BJ3033" s="69"/>
      <c r="BK3033" s="69"/>
      <c r="BL3033" s="69"/>
      <c r="BM3033" s="69"/>
      <c r="BN3033" s="69"/>
      <c r="BO3033" s="69"/>
      <c r="BP3033" s="69"/>
      <c r="BQ3033" s="69"/>
      <c r="BR3033" s="69"/>
      <c r="BS3033" s="69"/>
      <c r="BT3033" s="69"/>
    </row>
    <row r="3034" spans="16:72" ht="12.75">
      <c r="P3034" s="69"/>
      <c r="Q3034" s="69"/>
      <c r="R3034" s="69"/>
      <c r="S3034" s="69"/>
      <c r="T3034" s="69"/>
      <c r="U3034" s="69"/>
      <c r="V3034" s="69"/>
      <c r="W3034" s="69"/>
      <c r="X3034" s="69"/>
      <c r="Y3034" s="69"/>
      <c r="Z3034" s="69"/>
      <c r="AA3034" s="69"/>
      <c r="AB3034" s="69"/>
      <c r="AC3034" s="69"/>
      <c r="AD3034" s="69"/>
      <c r="AE3034" s="69"/>
      <c r="AF3034" s="69"/>
      <c r="AG3034" s="69"/>
      <c r="AH3034" s="69"/>
      <c r="AI3034" s="69"/>
      <c r="AJ3034" s="69"/>
      <c r="AK3034" s="69"/>
      <c r="AL3034" s="69"/>
      <c r="AM3034" s="69"/>
      <c r="AN3034" s="69"/>
      <c r="AO3034" s="69"/>
      <c r="AP3034" s="69"/>
      <c r="AQ3034" s="69"/>
      <c r="AR3034" s="69"/>
      <c r="AS3034" s="69"/>
      <c r="AT3034" s="69"/>
      <c r="AU3034" s="69"/>
      <c r="AV3034" s="69"/>
      <c r="AW3034" s="69"/>
      <c r="AX3034" s="69"/>
      <c r="AY3034" s="69"/>
      <c r="AZ3034" s="69"/>
      <c r="BA3034" s="69"/>
      <c r="BB3034" s="69"/>
      <c r="BC3034" s="69"/>
      <c r="BD3034" s="69"/>
      <c r="BE3034" s="69"/>
      <c r="BF3034" s="69"/>
      <c r="BG3034" s="69"/>
      <c r="BH3034" s="69"/>
      <c r="BI3034" s="69"/>
      <c r="BJ3034" s="69"/>
      <c r="BK3034" s="69"/>
      <c r="BL3034" s="69"/>
      <c r="BM3034" s="69"/>
      <c r="BN3034" s="69"/>
      <c r="BO3034" s="69"/>
      <c r="BP3034" s="69"/>
      <c r="BQ3034" s="69"/>
      <c r="BR3034" s="69"/>
      <c r="BS3034" s="69"/>
      <c r="BT3034" s="69"/>
    </row>
    <row r="3035" spans="16:72" ht="12.75">
      <c r="P3035" s="69"/>
      <c r="Q3035" s="69"/>
      <c r="R3035" s="69"/>
      <c r="S3035" s="69"/>
      <c r="T3035" s="69"/>
      <c r="U3035" s="69"/>
      <c r="V3035" s="69"/>
      <c r="W3035" s="69"/>
      <c r="X3035" s="69"/>
      <c r="Y3035" s="69"/>
      <c r="Z3035" s="69"/>
      <c r="AA3035" s="69"/>
      <c r="AB3035" s="69"/>
      <c r="AC3035" s="69"/>
      <c r="AD3035" s="69"/>
      <c r="AE3035" s="69"/>
      <c r="AF3035" s="69"/>
      <c r="AG3035" s="69"/>
      <c r="AH3035" s="69"/>
      <c r="AI3035" s="69"/>
      <c r="AJ3035" s="69"/>
      <c r="AK3035" s="69"/>
      <c r="AL3035" s="69"/>
      <c r="AM3035" s="69"/>
      <c r="AN3035" s="69"/>
      <c r="AO3035" s="69"/>
      <c r="AP3035" s="69"/>
      <c r="AQ3035" s="69"/>
      <c r="AR3035" s="69"/>
      <c r="AS3035" s="69"/>
      <c r="AT3035" s="69"/>
      <c r="AU3035" s="69"/>
      <c r="AV3035" s="69"/>
      <c r="AW3035" s="69"/>
      <c r="AX3035" s="69"/>
      <c r="AY3035" s="69"/>
      <c r="AZ3035" s="69"/>
      <c r="BA3035" s="69"/>
      <c r="BB3035" s="69"/>
      <c r="BC3035" s="69"/>
      <c r="BD3035" s="69"/>
      <c r="BE3035" s="69"/>
      <c r="BF3035" s="69"/>
      <c r="BG3035" s="69"/>
      <c r="BH3035" s="69"/>
      <c r="BI3035" s="69"/>
      <c r="BJ3035" s="69"/>
      <c r="BK3035" s="69"/>
      <c r="BL3035" s="69"/>
      <c r="BM3035" s="69"/>
      <c r="BN3035" s="69"/>
      <c r="BO3035" s="69"/>
      <c r="BP3035" s="69"/>
      <c r="BQ3035" s="69"/>
      <c r="BR3035" s="69"/>
      <c r="BS3035" s="69"/>
      <c r="BT3035" s="69"/>
    </row>
    <row r="3036" spans="16:72" ht="12.75">
      <c r="P3036" s="69"/>
      <c r="Q3036" s="69"/>
      <c r="R3036" s="69"/>
      <c r="S3036" s="69"/>
      <c r="T3036" s="69"/>
      <c r="U3036" s="69"/>
      <c r="V3036" s="69"/>
      <c r="W3036" s="69"/>
      <c r="X3036" s="69"/>
      <c r="Y3036" s="69"/>
      <c r="Z3036" s="69"/>
      <c r="AA3036" s="69"/>
      <c r="AB3036" s="69"/>
      <c r="AC3036" s="69"/>
      <c r="AD3036" s="69"/>
      <c r="AE3036" s="69"/>
      <c r="AF3036" s="69"/>
      <c r="AG3036" s="69"/>
      <c r="AH3036" s="69"/>
      <c r="AI3036" s="69"/>
      <c r="AJ3036" s="69"/>
      <c r="AK3036" s="69"/>
      <c r="AL3036" s="69"/>
      <c r="AM3036" s="69"/>
      <c r="AN3036" s="69"/>
      <c r="AO3036" s="69"/>
      <c r="AP3036" s="69"/>
      <c r="AQ3036" s="69"/>
      <c r="AR3036" s="69"/>
      <c r="AS3036" s="69"/>
      <c r="AT3036" s="69"/>
      <c r="AU3036" s="69"/>
      <c r="AV3036" s="69"/>
      <c r="AW3036" s="69"/>
      <c r="AX3036" s="69"/>
      <c r="AY3036" s="69"/>
      <c r="AZ3036" s="69"/>
      <c r="BA3036" s="69"/>
      <c r="BB3036" s="69"/>
      <c r="BC3036" s="69"/>
      <c r="BD3036" s="69"/>
      <c r="BE3036" s="69"/>
      <c r="BF3036" s="69"/>
      <c r="BG3036" s="69"/>
      <c r="BH3036" s="69"/>
      <c r="BI3036" s="69"/>
      <c r="BJ3036" s="69"/>
      <c r="BK3036" s="69"/>
      <c r="BL3036" s="69"/>
      <c r="BM3036" s="69"/>
      <c r="BN3036" s="69"/>
      <c r="BO3036" s="69"/>
      <c r="BP3036" s="69"/>
      <c r="BQ3036" s="69"/>
      <c r="BR3036" s="69"/>
      <c r="BS3036" s="69"/>
      <c r="BT3036" s="69"/>
    </row>
    <row r="3037" spans="16:72" ht="12.75">
      <c r="P3037" s="69"/>
      <c r="Q3037" s="69"/>
      <c r="R3037" s="69"/>
      <c r="S3037" s="69"/>
      <c r="T3037" s="69"/>
      <c r="U3037" s="69"/>
      <c r="V3037" s="69"/>
      <c r="W3037" s="69"/>
      <c r="X3037" s="69"/>
      <c r="Y3037" s="69"/>
      <c r="Z3037" s="69"/>
      <c r="AA3037" s="69"/>
      <c r="AB3037" s="69"/>
      <c r="AC3037" s="69"/>
      <c r="AD3037" s="69"/>
      <c r="AE3037" s="69"/>
      <c r="AF3037" s="69"/>
      <c r="AG3037" s="69"/>
      <c r="AH3037" s="69"/>
      <c r="AI3037" s="69"/>
      <c r="AJ3037" s="69"/>
      <c r="AK3037" s="69"/>
      <c r="AL3037" s="69"/>
      <c r="AM3037" s="69"/>
      <c r="AN3037" s="69"/>
      <c r="AO3037" s="69"/>
      <c r="AP3037" s="69"/>
      <c r="AQ3037" s="69"/>
      <c r="AR3037" s="69"/>
      <c r="AS3037" s="69"/>
      <c r="AT3037" s="69"/>
      <c r="AU3037" s="69"/>
      <c r="AV3037" s="69"/>
      <c r="AW3037" s="69"/>
      <c r="AX3037" s="69"/>
      <c r="AY3037" s="69"/>
      <c r="AZ3037" s="69"/>
      <c r="BA3037" s="69"/>
      <c r="BB3037" s="69"/>
      <c r="BC3037" s="69"/>
      <c r="BD3037" s="69"/>
      <c r="BE3037" s="69"/>
      <c r="BF3037" s="69"/>
      <c r="BG3037" s="69"/>
      <c r="BH3037" s="69"/>
      <c r="BI3037" s="69"/>
      <c r="BJ3037" s="69"/>
      <c r="BK3037" s="69"/>
      <c r="BL3037" s="69"/>
      <c r="BM3037" s="69"/>
      <c r="BN3037" s="69"/>
      <c r="BO3037" s="69"/>
      <c r="BP3037" s="69"/>
      <c r="BQ3037" s="69"/>
      <c r="BR3037" s="69"/>
      <c r="BS3037" s="69"/>
      <c r="BT3037" s="69"/>
    </row>
    <row r="3038" spans="16:72" ht="12.75">
      <c r="P3038" s="69"/>
      <c r="Q3038" s="69"/>
      <c r="R3038" s="69"/>
      <c r="S3038" s="69"/>
      <c r="T3038" s="69"/>
      <c r="U3038" s="69"/>
      <c r="V3038" s="69"/>
      <c r="W3038" s="69"/>
      <c r="X3038" s="69"/>
      <c r="Y3038" s="69"/>
      <c r="Z3038" s="69"/>
      <c r="AA3038" s="69"/>
      <c r="AB3038" s="69"/>
      <c r="AC3038" s="69"/>
      <c r="AD3038" s="69"/>
      <c r="AE3038" s="69"/>
      <c r="AF3038" s="69"/>
      <c r="AG3038" s="69"/>
      <c r="AH3038" s="69"/>
      <c r="AI3038" s="69"/>
      <c r="AJ3038" s="69"/>
      <c r="AK3038" s="69"/>
      <c r="AL3038" s="69"/>
      <c r="AM3038" s="69"/>
      <c r="AN3038" s="69"/>
      <c r="AO3038" s="69"/>
      <c r="AP3038" s="69"/>
      <c r="AQ3038" s="69"/>
      <c r="AR3038" s="69"/>
      <c r="AS3038" s="69"/>
      <c r="AT3038" s="69"/>
      <c r="AU3038" s="69"/>
      <c r="AV3038" s="69"/>
      <c r="AW3038" s="69"/>
      <c r="AX3038" s="69"/>
      <c r="AY3038" s="69"/>
      <c r="AZ3038" s="69"/>
      <c r="BA3038" s="69"/>
      <c r="BB3038" s="69"/>
      <c r="BC3038" s="69"/>
      <c r="BD3038" s="69"/>
      <c r="BE3038" s="69"/>
      <c r="BF3038" s="69"/>
      <c r="BG3038" s="69"/>
      <c r="BH3038" s="69"/>
      <c r="BI3038" s="69"/>
      <c r="BJ3038" s="69"/>
      <c r="BK3038" s="69"/>
      <c r="BL3038" s="69"/>
      <c r="BM3038" s="69"/>
      <c r="BN3038" s="69"/>
      <c r="BO3038" s="69"/>
      <c r="BP3038" s="69"/>
      <c r="BQ3038" s="69"/>
      <c r="BR3038" s="69"/>
      <c r="BS3038" s="69"/>
      <c r="BT3038" s="69"/>
    </row>
    <row r="3039" spans="16:72" ht="12.75">
      <c r="P3039" s="69"/>
      <c r="Q3039" s="69"/>
      <c r="R3039" s="69"/>
      <c r="S3039" s="69"/>
      <c r="T3039" s="69"/>
      <c r="U3039" s="69"/>
      <c r="V3039" s="69"/>
      <c r="W3039" s="69"/>
      <c r="X3039" s="69"/>
      <c r="Y3039" s="69"/>
      <c r="Z3039" s="69"/>
      <c r="AA3039" s="69"/>
      <c r="AB3039" s="69"/>
      <c r="AC3039" s="69"/>
      <c r="AD3039" s="69"/>
      <c r="AE3039" s="69"/>
      <c r="AF3039" s="69"/>
      <c r="AG3039" s="69"/>
      <c r="AH3039" s="69"/>
      <c r="AI3039" s="69"/>
      <c r="AJ3039" s="69"/>
      <c r="AK3039" s="69"/>
      <c r="AL3039" s="69"/>
      <c r="AM3039" s="69"/>
      <c r="AN3039" s="69"/>
      <c r="AO3039" s="69"/>
      <c r="AP3039" s="69"/>
      <c r="AQ3039" s="69"/>
      <c r="AR3039" s="69"/>
      <c r="AS3039" s="69"/>
      <c r="AT3039" s="69"/>
      <c r="AU3039" s="69"/>
      <c r="AV3039" s="69"/>
      <c r="AW3039" s="69"/>
      <c r="AX3039" s="69"/>
      <c r="AY3039" s="69"/>
      <c r="AZ3039" s="69"/>
      <c r="BA3039" s="69"/>
      <c r="BB3039" s="69"/>
      <c r="BC3039" s="69"/>
      <c r="BD3039" s="69"/>
      <c r="BE3039" s="69"/>
      <c r="BF3039" s="69"/>
      <c r="BG3039" s="69"/>
      <c r="BH3039" s="69"/>
      <c r="BI3039" s="69"/>
      <c r="BJ3039" s="69"/>
      <c r="BK3039" s="69"/>
      <c r="BL3039" s="69"/>
      <c r="BM3039" s="69"/>
      <c r="BN3039" s="69"/>
      <c r="BO3039" s="69"/>
      <c r="BP3039" s="69"/>
      <c r="BQ3039" s="69"/>
      <c r="BR3039" s="69"/>
      <c r="BS3039" s="69"/>
      <c r="BT3039" s="69"/>
    </row>
    <row r="3040" spans="16:72" ht="12.75">
      <c r="P3040" s="69"/>
      <c r="Q3040" s="69"/>
      <c r="R3040" s="69"/>
      <c r="S3040" s="69"/>
      <c r="T3040" s="69"/>
      <c r="U3040" s="69"/>
      <c r="V3040" s="69"/>
      <c r="W3040" s="69"/>
      <c r="X3040" s="69"/>
      <c r="Y3040" s="69"/>
      <c r="Z3040" s="69"/>
      <c r="AA3040" s="69"/>
      <c r="AB3040" s="69"/>
      <c r="AC3040" s="69"/>
      <c r="AD3040" s="69"/>
      <c r="AE3040" s="69"/>
      <c r="AF3040" s="69"/>
      <c r="AG3040" s="69"/>
      <c r="AH3040" s="69"/>
      <c r="AI3040" s="69"/>
      <c r="AJ3040" s="69"/>
      <c r="AK3040" s="69"/>
      <c r="AL3040" s="69"/>
      <c r="AM3040" s="69"/>
      <c r="AN3040" s="69"/>
      <c r="AO3040" s="69"/>
      <c r="AP3040" s="69"/>
      <c r="AQ3040" s="69"/>
      <c r="AR3040" s="69"/>
      <c r="AS3040" s="69"/>
      <c r="AT3040" s="69"/>
      <c r="AU3040" s="69"/>
      <c r="AV3040" s="69"/>
      <c r="AW3040" s="69"/>
      <c r="AX3040" s="69"/>
      <c r="AY3040" s="69"/>
      <c r="AZ3040" s="69"/>
      <c r="BA3040" s="69"/>
      <c r="BB3040" s="69"/>
      <c r="BC3040" s="69"/>
      <c r="BD3040" s="69"/>
      <c r="BE3040" s="69"/>
      <c r="BF3040" s="69"/>
      <c r="BG3040" s="69"/>
      <c r="BH3040" s="69"/>
      <c r="BI3040" s="69"/>
      <c r="BJ3040" s="69"/>
      <c r="BK3040" s="69"/>
      <c r="BL3040" s="69"/>
      <c r="BM3040" s="69"/>
      <c r="BN3040" s="69"/>
      <c r="BO3040" s="69"/>
      <c r="BP3040" s="69"/>
      <c r="BQ3040" s="69"/>
      <c r="BR3040" s="69"/>
      <c r="BS3040" s="69"/>
      <c r="BT3040" s="69"/>
    </row>
    <row r="3041" spans="16:72" ht="12.75">
      <c r="P3041" s="69"/>
      <c r="Q3041" s="69"/>
      <c r="R3041" s="69"/>
      <c r="S3041" s="69"/>
      <c r="T3041" s="69"/>
      <c r="U3041" s="69"/>
      <c r="V3041" s="69"/>
      <c r="W3041" s="69"/>
      <c r="X3041" s="69"/>
      <c r="Y3041" s="69"/>
      <c r="Z3041" s="69"/>
      <c r="AA3041" s="69"/>
      <c r="AB3041" s="69"/>
      <c r="AC3041" s="69"/>
      <c r="AD3041" s="69"/>
      <c r="AE3041" s="69"/>
      <c r="AF3041" s="69"/>
      <c r="AG3041" s="69"/>
      <c r="AH3041" s="69"/>
      <c r="AI3041" s="69"/>
      <c r="AJ3041" s="69"/>
      <c r="AK3041" s="69"/>
      <c r="AL3041" s="69"/>
      <c r="AM3041" s="69"/>
      <c r="AN3041" s="69"/>
      <c r="AO3041" s="69"/>
      <c r="AP3041" s="69"/>
      <c r="AQ3041" s="69"/>
      <c r="AR3041" s="69"/>
      <c r="AS3041" s="69"/>
      <c r="AT3041" s="69"/>
      <c r="AU3041" s="69"/>
      <c r="AV3041" s="69"/>
      <c r="AW3041" s="69"/>
      <c r="AX3041" s="69"/>
      <c r="AY3041" s="69"/>
      <c r="AZ3041" s="69"/>
      <c r="BA3041" s="69"/>
      <c r="BB3041" s="69"/>
      <c r="BC3041" s="69"/>
      <c r="BD3041" s="69"/>
      <c r="BE3041" s="69"/>
      <c r="BF3041" s="69"/>
      <c r="BG3041" s="69"/>
      <c r="BH3041" s="69"/>
      <c r="BI3041" s="69"/>
      <c r="BJ3041" s="69"/>
      <c r="BK3041" s="69"/>
      <c r="BL3041" s="69"/>
      <c r="BM3041" s="69"/>
      <c r="BN3041" s="69"/>
      <c r="BO3041" s="69"/>
      <c r="BP3041" s="69"/>
      <c r="BQ3041" s="69"/>
      <c r="BR3041" s="69"/>
      <c r="BS3041" s="69"/>
      <c r="BT3041" s="69"/>
    </row>
    <row r="3042" spans="16:72" ht="12.75">
      <c r="P3042" s="69"/>
      <c r="Q3042" s="69"/>
      <c r="R3042" s="69"/>
      <c r="S3042" s="69"/>
      <c r="T3042" s="69"/>
      <c r="U3042" s="69"/>
      <c r="V3042" s="69"/>
      <c r="W3042" s="69"/>
      <c r="X3042" s="69"/>
      <c r="Y3042" s="69"/>
      <c r="Z3042" s="69"/>
      <c r="AA3042" s="69"/>
      <c r="AB3042" s="69"/>
      <c r="AC3042" s="69"/>
      <c r="AD3042" s="69"/>
      <c r="AE3042" s="69"/>
      <c r="AF3042" s="69"/>
      <c r="AG3042" s="69"/>
      <c r="AH3042" s="69"/>
      <c r="AI3042" s="69"/>
      <c r="AJ3042" s="69"/>
      <c r="AK3042" s="69"/>
      <c r="AL3042" s="69"/>
      <c r="AM3042" s="69"/>
      <c r="AN3042" s="69"/>
      <c r="AO3042" s="69"/>
      <c r="AP3042" s="69"/>
      <c r="AQ3042" s="69"/>
      <c r="AR3042" s="69"/>
      <c r="AS3042" s="69"/>
      <c r="AT3042" s="69"/>
      <c r="AU3042" s="69"/>
      <c r="AV3042" s="69"/>
      <c r="AW3042" s="69"/>
      <c r="AX3042" s="69"/>
      <c r="AY3042" s="69"/>
      <c r="AZ3042" s="69"/>
      <c r="BA3042" s="69"/>
      <c r="BB3042" s="69"/>
      <c r="BC3042" s="69"/>
      <c r="BD3042" s="69"/>
      <c r="BE3042" s="69"/>
      <c r="BF3042" s="69"/>
      <c r="BG3042" s="69"/>
      <c r="BH3042" s="69"/>
      <c r="BI3042" s="69"/>
      <c r="BJ3042" s="69"/>
      <c r="BK3042" s="69"/>
      <c r="BL3042" s="69"/>
      <c r="BM3042" s="69"/>
      <c r="BN3042" s="69"/>
      <c r="BO3042" s="69"/>
      <c r="BP3042" s="69"/>
      <c r="BQ3042" s="69"/>
      <c r="BR3042" s="69"/>
      <c r="BS3042" s="69"/>
      <c r="BT3042" s="69"/>
    </row>
    <row r="3043" spans="16:72" ht="12.75">
      <c r="P3043" s="69"/>
      <c r="Q3043" s="69"/>
      <c r="R3043" s="69"/>
      <c r="S3043" s="69"/>
      <c r="T3043" s="69"/>
      <c r="U3043" s="69"/>
      <c r="V3043" s="69"/>
      <c r="W3043" s="69"/>
      <c r="X3043" s="69"/>
      <c r="Y3043" s="69"/>
      <c r="Z3043" s="69"/>
      <c r="AA3043" s="69"/>
      <c r="AB3043" s="69"/>
      <c r="AC3043" s="69"/>
      <c r="AD3043" s="69"/>
      <c r="AE3043" s="69"/>
      <c r="AF3043" s="69"/>
      <c r="AG3043" s="69"/>
      <c r="AH3043" s="69"/>
      <c r="AI3043" s="69"/>
      <c r="AJ3043" s="69"/>
      <c r="AK3043" s="69"/>
      <c r="AL3043" s="69"/>
      <c r="AM3043" s="69"/>
      <c r="AN3043" s="69"/>
      <c r="AO3043" s="69"/>
      <c r="AP3043" s="69"/>
      <c r="AQ3043" s="69"/>
      <c r="AR3043" s="69"/>
      <c r="AS3043" s="69"/>
      <c r="AT3043" s="69"/>
      <c r="AU3043" s="69"/>
      <c r="AV3043" s="69"/>
      <c r="AW3043" s="69"/>
      <c r="AX3043" s="69"/>
      <c r="AY3043" s="69"/>
      <c r="AZ3043" s="69"/>
      <c r="BA3043" s="69"/>
      <c r="BB3043" s="69"/>
      <c r="BC3043" s="69"/>
      <c r="BD3043" s="69"/>
      <c r="BE3043" s="69"/>
      <c r="BF3043" s="69"/>
      <c r="BG3043" s="69"/>
      <c r="BH3043" s="69"/>
      <c r="BI3043" s="69"/>
      <c r="BJ3043" s="69"/>
      <c r="BK3043" s="69"/>
      <c r="BL3043" s="69"/>
      <c r="BM3043" s="69"/>
      <c r="BN3043" s="69"/>
      <c r="BO3043" s="69"/>
      <c r="BP3043" s="69"/>
      <c r="BQ3043" s="69"/>
      <c r="BR3043" s="69"/>
      <c r="BS3043" s="69"/>
      <c r="BT3043" s="69"/>
    </row>
    <row r="3044" spans="16:72" ht="12.75">
      <c r="P3044" s="69"/>
      <c r="Q3044" s="69"/>
      <c r="R3044" s="69"/>
      <c r="S3044" s="69"/>
      <c r="T3044" s="69"/>
      <c r="U3044" s="69"/>
      <c r="V3044" s="69"/>
      <c r="W3044" s="69"/>
      <c r="X3044" s="69"/>
      <c r="Y3044" s="69"/>
      <c r="Z3044" s="69"/>
      <c r="AA3044" s="69"/>
      <c r="AB3044" s="69"/>
      <c r="AC3044" s="69"/>
      <c r="AD3044" s="69"/>
      <c r="AE3044" s="69"/>
      <c r="AF3044" s="69"/>
      <c r="AG3044" s="69"/>
      <c r="AH3044" s="69"/>
      <c r="AI3044" s="69"/>
      <c r="AJ3044" s="69"/>
      <c r="AK3044" s="69"/>
      <c r="AL3044" s="69"/>
      <c r="AM3044" s="69"/>
      <c r="AN3044" s="69"/>
      <c r="AO3044" s="69"/>
      <c r="AP3044" s="69"/>
      <c r="AQ3044" s="69"/>
      <c r="AR3044" s="69"/>
      <c r="AS3044" s="69"/>
      <c r="AT3044" s="69"/>
      <c r="AU3044" s="69"/>
      <c r="AV3044" s="69"/>
      <c r="AW3044" s="69"/>
      <c r="AX3044" s="69"/>
      <c r="AY3044" s="69"/>
      <c r="AZ3044" s="69"/>
      <c r="BA3044" s="69"/>
      <c r="BB3044" s="69"/>
      <c r="BC3044" s="69"/>
      <c r="BD3044" s="69"/>
      <c r="BE3044" s="69"/>
      <c r="BF3044" s="69"/>
      <c r="BG3044" s="69"/>
      <c r="BH3044" s="69"/>
      <c r="BI3044" s="69"/>
      <c r="BJ3044" s="69"/>
      <c r="BK3044" s="69"/>
      <c r="BL3044" s="69"/>
      <c r="BM3044" s="69"/>
      <c r="BN3044" s="69"/>
      <c r="BO3044" s="69"/>
      <c r="BP3044" s="69"/>
      <c r="BQ3044" s="69"/>
      <c r="BR3044" s="69"/>
      <c r="BS3044" s="69"/>
      <c r="BT3044" s="69"/>
    </row>
    <row r="3045" spans="16:72" ht="12.75">
      <c r="P3045" s="69"/>
      <c r="Q3045" s="69"/>
      <c r="R3045" s="69"/>
      <c r="S3045" s="69"/>
      <c r="T3045" s="69"/>
      <c r="U3045" s="69"/>
      <c r="V3045" s="69"/>
      <c r="W3045" s="69"/>
      <c r="X3045" s="69"/>
      <c r="Y3045" s="69"/>
      <c r="Z3045" s="69"/>
      <c r="AA3045" s="69"/>
      <c r="AB3045" s="69"/>
      <c r="AC3045" s="69"/>
      <c r="AD3045" s="69"/>
      <c r="AE3045" s="69"/>
      <c r="AF3045" s="69"/>
      <c r="AG3045" s="69"/>
      <c r="AH3045" s="69"/>
      <c r="AI3045" s="69"/>
      <c r="AJ3045" s="69"/>
      <c r="AK3045" s="69"/>
      <c r="AL3045" s="69"/>
      <c r="AM3045" s="69"/>
      <c r="AN3045" s="69"/>
      <c r="AO3045" s="69"/>
      <c r="AP3045" s="69"/>
      <c r="AQ3045" s="69"/>
      <c r="AR3045" s="69"/>
      <c r="AS3045" s="69"/>
      <c r="AT3045" s="69"/>
      <c r="AU3045" s="69"/>
      <c r="AV3045" s="69"/>
      <c r="AW3045" s="69"/>
      <c r="AX3045" s="69"/>
      <c r="AY3045" s="69"/>
      <c r="AZ3045" s="69"/>
      <c r="BA3045" s="69"/>
      <c r="BB3045" s="69"/>
      <c r="BC3045" s="69"/>
      <c r="BD3045" s="69"/>
      <c r="BE3045" s="69"/>
      <c r="BF3045" s="69"/>
      <c r="BG3045" s="69"/>
      <c r="BH3045" s="69"/>
      <c r="BI3045" s="69"/>
      <c r="BJ3045" s="69"/>
      <c r="BK3045" s="69"/>
      <c r="BL3045" s="69"/>
      <c r="BM3045" s="69"/>
      <c r="BN3045" s="69"/>
      <c r="BO3045" s="69"/>
      <c r="BP3045" s="69"/>
      <c r="BQ3045" s="69"/>
      <c r="BR3045" s="69"/>
      <c r="BS3045" s="69"/>
      <c r="BT3045" s="69"/>
    </row>
    <row r="3046" spans="16:72" ht="12.75">
      <c r="P3046" s="69"/>
      <c r="Q3046" s="69"/>
      <c r="R3046" s="69"/>
      <c r="S3046" s="69"/>
      <c r="T3046" s="69"/>
      <c r="U3046" s="69"/>
      <c r="V3046" s="69"/>
      <c r="W3046" s="69"/>
      <c r="X3046" s="69"/>
      <c r="Y3046" s="69"/>
      <c r="Z3046" s="69"/>
      <c r="AA3046" s="69"/>
      <c r="AB3046" s="69"/>
      <c r="AC3046" s="69"/>
      <c r="AD3046" s="69"/>
      <c r="AE3046" s="69"/>
      <c r="AF3046" s="69"/>
      <c r="AG3046" s="69"/>
      <c r="AH3046" s="69"/>
      <c r="AI3046" s="69"/>
      <c r="AJ3046" s="69"/>
      <c r="AK3046" s="69"/>
      <c r="AL3046" s="69"/>
      <c r="AM3046" s="69"/>
      <c r="AN3046" s="69"/>
      <c r="AO3046" s="69"/>
      <c r="AP3046" s="69"/>
      <c r="AQ3046" s="69"/>
      <c r="AR3046" s="69"/>
      <c r="AS3046" s="69"/>
      <c r="AT3046" s="69"/>
      <c r="AU3046" s="69"/>
      <c r="AV3046" s="69"/>
      <c r="AW3046" s="69"/>
      <c r="AX3046" s="69"/>
      <c r="AY3046" s="69"/>
      <c r="AZ3046" s="69"/>
      <c r="BA3046" s="69"/>
      <c r="BB3046" s="69"/>
      <c r="BC3046" s="69"/>
      <c r="BD3046" s="69"/>
      <c r="BE3046" s="69"/>
      <c r="BF3046" s="69"/>
      <c r="BG3046" s="69"/>
      <c r="BH3046" s="69"/>
      <c r="BI3046" s="69"/>
      <c r="BJ3046" s="69"/>
      <c r="BK3046" s="69"/>
      <c r="BL3046" s="69"/>
      <c r="BM3046" s="69"/>
      <c r="BN3046" s="69"/>
      <c r="BO3046" s="69"/>
      <c r="BP3046" s="69"/>
      <c r="BQ3046" s="69"/>
      <c r="BR3046" s="69"/>
      <c r="BS3046" s="69"/>
      <c r="BT3046" s="69"/>
    </row>
    <row r="3047" spans="16:72" ht="12.75">
      <c r="P3047" s="69"/>
      <c r="Q3047" s="69"/>
      <c r="R3047" s="69"/>
      <c r="S3047" s="69"/>
      <c r="T3047" s="69"/>
      <c r="U3047" s="69"/>
      <c r="V3047" s="69"/>
      <c r="W3047" s="69"/>
      <c r="X3047" s="69"/>
      <c r="Y3047" s="69"/>
      <c r="Z3047" s="69"/>
      <c r="AA3047" s="69"/>
      <c r="AB3047" s="69"/>
      <c r="AC3047" s="69"/>
      <c r="AD3047" s="69"/>
      <c r="AE3047" s="69"/>
      <c r="AF3047" s="69"/>
      <c r="AG3047" s="69"/>
      <c r="AH3047" s="69"/>
      <c r="AI3047" s="69"/>
      <c r="AJ3047" s="69"/>
      <c r="AK3047" s="69"/>
      <c r="AL3047" s="69"/>
      <c r="AM3047" s="69"/>
      <c r="AN3047" s="69"/>
      <c r="AO3047" s="69"/>
      <c r="AP3047" s="69"/>
      <c r="AQ3047" s="69"/>
      <c r="AR3047" s="69"/>
      <c r="AS3047" s="69"/>
      <c r="AT3047" s="69"/>
      <c r="AU3047" s="69"/>
      <c r="AV3047" s="69"/>
      <c r="AW3047" s="69"/>
      <c r="AX3047" s="69"/>
      <c r="AY3047" s="69"/>
      <c r="AZ3047" s="69"/>
      <c r="BA3047" s="69"/>
      <c r="BB3047" s="69"/>
      <c r="BC3047" s="69"/>
      <c r="BD3047" s="69"/>
      <c r="BE3047" s="69"/>
      <c r="BF3047" s="69"/>
      <c r="BG3047" s="69"/>
      <c r="BH3047" s="69"/>
      <c r="BI3047" s="69"/>
      <c r="BJ3047" s="69"/>
      <c r="BK3047" s="69"/>
      <c r="BL3047" s="69"/>
      <c r="BM3047" s="69"/>
      <c r="BN3047" s="69"/>
      <c r="BO3047" s="69"/>
      <c r="BP3047" s="69"/>
      <c r="BQ3047" s="69"/>
      <c r="BR3047" s="69"/>
      <c r="BS3047" s="69"/>
      <c r="BT3047" s="69"/>
    </row>
    <row r="3048" spans="16:72" ht="12.75">
      <c r="P3048" s="69"/>
      <c r="Q3048" s="69"/>
      <c r="R3048" s="69"/>
      <c r="S3048" s="69"/>
      <c r="T3048" s="69"/>
      <c r="U3048" s="69"/>
      <c r="V3048" s="69"/>
      <c r="W3048" s="69"/>
      <c r="X3048" s="69"/>
      <c r="Y3048" s="69"/>
      <c r="Z3048" s="69"/>
      <c r="AA3048" s="69"/>
      <c r="AB3048" s="69"/>
      <c r="AC3048" s="69"/>
      <c r="AD3048" s="69"/>
      <c r="AE3048" s="69"/>
      <c r="AF3048" s="69"/>
      <c r="AG3048" s="69"/>
      <c r="AH3048" s="69"/>
      <c r="AI3048" s="69"/>
      <c r="AJ3048" s="69"/>
      <c r="AK3048" s="69"/>
      <c r="AL3048" s="69"/>
      <c r="AM3048" s="69"/>
      <c r="AN3048" s="69"/>
      <c r="AO3048" s="69"/>
      <c r="AP3048" s="69"/>
      <c r="AQ3048" s="69"/>
      <c r="AR3048" s="69"/>
      <c r="AS3048" s="69"/>
      <c r="AT3048" s="69"/>
      <c r="AU3048" s="69"/>
      <c r="AV3048" s="69"/>
      <c r="AW3048" s="69"/>
      <c r="AX3048" s="69"/>
      <c r="AY3048" s="69"/>
      <c r="AZ3048" s="69"/>
      <c r="BA3048" s="69"/>
      <c r="BB3048" s="69"/>
      <c r="BC3048" s="69"/>
      <c r="BD3048" s="69"/>
      <c r="BE3048" s="69"/>
      <c r="BF3048" s="69"/>
      <c r="BG3048" s="69"/>
      <c r="BH3048" s="69"/>
      <c r="BI3048" s="69"/>
      <c r="BJ3048" s="69"/>
      <c r="BK3048" s="69"/>
      <c r="BL3048" s="69"/>
      <c r="BM3048" s="69"/>
      <c r="BN3048" s="69"/>
      <c r="BO3048" s="69"/>
      <c r="BP3048" s="69"/>
      <c r="BQ3048" s="69"/>
      <c r="BR3048" s="69"/>
      <c r="BS3048" s="69"/>
      <c r="BT3048" s="69"/>
    </row>
    <row r="3049" spans="16:72" ht="12.75">
      <c r="P3049" s="69"/>
      <c r="Q3049" s="69"/>
      <c r="R3049" s="69"/>
      <c r="S3049" s="69"/>
      <c r="T3049" s="69"/>
      <c r="U3049" s="69"/>
      <c r="V3049" s="69"/>
      <c r="W3049" s="69"/>
      <c r="X3049" s="69"/>
      <c r="Y3049" s="69"/>
      <c r="Z3049" s="69"/>
      <c r="AA3049" s="69"/>
      <c r="AB3049" s="69"/>
      <c r="AC3049" s="69"/>
      <c r="AD3049" s="69"/>
      <c r="AE3049" s="69"/>
      <c r="AF3049" s="69"/>
      <c r="AG3049" s="69"/>
      <c r="AH3049" s="69"/>
      <c r="AI3049" s="69"/>
      <c r="AJ3049" s="69"/>
      <c r="AK3049" s="69"/>
      <c r="AL3049" s="69"/>
      <c r="AM3049" s="69"/>
      <c r="AN3049" s="69"/>
      <c r="AO3049" s="69"/>
      <c r="AP3049" s="69"/>
      <c r="AQ3049" s="69"/>
      <c r="AR3049" s="69"/>
      <c r="AS3049" s="69"/>
      <c r="AT3049" s="69"/>
      <c r="AU3049" s="69"/>
      <c r="AV3049" s="69"/>
      <c r="AW3049" s="69"/>
      <c r="AX3049" s="69"/>
      <c r="AY3049" s="69"/>
      <c r="AZ3049" s="69"/>
      <c r="BA3049" s="69"/>
      <c r="BB3049" s="69"/>
      <c r="BC3049" s="69"/>
      <c r="BD3049" s="69"/>
      <c r="BE3049" s="69"/>
      <c r="BF3049" s="69"/>
      <c r="BG3049" s="69"/>
      <c r="BH3049" s="69"/>
      <c r="BI3049" s="69"/>
      <c r="BJ3049" s="69"/>
      <c r="BK3049" s="69"/>
      <c r="BL3049" s="69"/>
      <c r="BM3049" s="69"/>
      <c r="BN3049" s="69"/>
      <c r="BO3049" s="69"/>
      <c r="BP3049" s="69"/>
      <c r="BQ3049" s="69"/>
      <c r="BR3049" s="69"/>
      <c r="BS3049" s="69"/>
      <c r="BT3049" s="69"/>
    </row>
    <row r="3050" spans="16:72" ht="12.75">
      <c r="P3050" s="69"/>
      <c r="Q3050" s="69"/>
      <c r="R3050" s="69"/>
      <c r="S3050" s="69"/>
      <c r="T3050" s="69"/>
      <c r="U3050" s="69"/>
      <c r="V3050" s="69"/>
      <c r="W3050" s="69"/>
      <c r="X3050" s="69"/>
      <c r="Y3050" s="69"/>
      <c r="Z3050" s="69"/>
      <c r="AA3050" s="69"/>
      <c r="AB3050" s="69"/>
      <c r="AC3050" s="69"/>
      <c r="AD3050" s="69"/>
      <c r="AE3050" s="69"/>
      <c r="AF3050" s="69"/>
      <c r="AG3050" s="69"/>
      <c r="AH3050" s="69"/>
      <c r="AI3050" s="69"/>
      <c r="AJ3050" s="69"/>
      <c r="AK3050" s="69"/>
      <c r="AL3050" s="69"/>
      <c r="AM3050" s="69"/>
      <c r="AN3050" s="69"/>
      <c r="AO3050" s="69"/>
      <c r="AP3050" s="69"/>
      <c r="AQ3050" s="69"/>
      <c r="AR3050" s="69"/>
      <c r="AS3050" s="69"/>
      <c r="AT3050" s="69"/>
      <c r="AU3050" s="69"/>
      <c r="AV3050" s="69"/>
      <c r="AW3050" s="69"/>
      <c r="AX3050" s="69"/>
      <c r="AY3050" s="69"/>
      <c r="AZ3050" s="69"/>
      <c r="BA3050" s="69"/>
      <c r="BB3050" s="69"/>
      <c r="BC3050" s="69"/>
      <c r="BD3050" s="69"/>
      <c r="BE3050" s="69"/>
      <c r="BF3050" s="69"/>
      <c r="BG3050" s="69"/>
      <c r="BH3050" s="69"/>
      <c r="BI3050" s="69"/>
      <c r="BJ3050" s="69"/>
      <c r="BK3050" s="69"/>
      <c r="BL3050" s="69"/>
      <c r="BM3050" s="69"/>
      <c r="BN3050" s="69"/>
      <c r="BO3050" s="69"/>
      <c r="BP3050" s="69"/>
      <c r="BQ3050" s="69"/>
      <c r="BR3050" s="69"/>
      <c r="BS3050" s="69"/>
      <c r="BT3050" s="69"/>
    </row>
    <row r="3051" spans="16:72" ht="12.75">
      <c r="P3051" s="69"/>
      <c r="Q3051" s="69"/>
      <c r="R3051" s="69"/>
      <c r="S3051" s="69"/>
      <c r="T3051" s="69"/>
      <c r="U3051" s="69"/>
      <c r="V3051" s="69"/>
      <c r="W3051" s="69"/>
      <c r="X3051" s="69"/>
      <c r="Y3051" s="69"/>
      <c r="Z3051" s="69"/>
      <c r="AA3051" s="69"/>
      <c r="AB3051" s="69"/>
      <c r="AC3051" s="69"/>
      <c r="AD3051" s="69"/>
      <c r="AE3051" s="69"/>
      <c r="AF3051" s="69"/>
      <c r="AG3051" s="69"/>
      <c r="AH3051" s="69"/>
      <c r="AI3051" s="69"/>
      <c r="AJ3051" s="69"/>
      <c r="AK3051" s="69"/>
      <c r="AL3051" s="69"/>
      <c r="AM3051" s="69"/>
      <c r="AN3051" s="69"/>
      <c r="AO3051" s="69"/>
      <c r="AP3051" s="69"/>
      <c r="AQ3051" s="69"/>
      <c r="AR3051" s="69"/>
      <c r="AS3051" s="69"/>
      <c r="AT3051" s="69"/>
      <c r="AU3051" s="69"/>
      <c r="AV3051" s="69"/>
      <c r="AW3051" s="69"/>
      <c r="AX3051" s="69"/>
      <c r="AY3051" s="69"/>
      <c r="AZ3051" s="69"/>
      <c r="BA3051" s="69"/>
      <c r="BB3051" s="69"/>
      <c r="BC3051" s="69"/>
      <c r="BD3051" s="69"/>
      <c r="BE3051" s="69"/>
      <c r="BF3051" s="69"/>
      <c r="BG3051" s="69"/>
      <c r="BH3051" s="69"/>
      <c r="BI3051" s="69"/>
      <c r="BJ3051" s="69"/>
      <c r="BK3051" s="69"/>
      <c r="BL3051" s="69"/>
      <c r="BM3051" s="69"/>
      <c r="BN3051" s="69"/>
      <c r="BO3051" s="69"/>
      <c r="BP3051" s="69"/>
      <c r="BQ3051" s="69"/>
      <c r="BR3051" s="69"/>
      <c r="BS3051" s="69"/>
      <c r="BT3051" s="69"/>
    </row>
    <row r="3052" spans="16:72" ht="12.75">
      <c r="P3052" s="69"/>
      <c r="Q3052" s="69"/>
      <c r="R3052" s="69"/>
      <c r="S3052" s="69"/>
      <c r="T3052" s="69"/>
      <c r="U3052" s="69"/>
      <c r="V3052" s="69"/>
      <c r="W3052" s="69"/>
      <c r="X3052" s="69"/>
      <c r="Y3052" s="69"/>
      <c r="Z3052" s="69"/>
      <c r="AA3052" s="69"/>
      <c r="AB3052" s="69"/>
      <c r="AC3052" s="69"/>
      <c r="AD3052" s="69"/>
      <c r="AE3052" s="69"/>
      <c r="AF3052" s="69"/>
      <c r="AG3052" s="69"/>
      <c r="AH3052" s="69"/>
      <c r="AI3052" s="69"/>
      <c r="AJ3052" s="69"/>
      <c r="AK3052" s="69"/>
      <c r="AL3052" s="69"/>
      <c r="AM3052" s="69"/>
      <c r="AN3052" s="69"/>
      <c r="AO3052" s="69"/>
      <c r="AP3052" s="69"/>
      <c r="AQ3052" s="69"/>
      <c r="AR3052" s="69"/>
      <c r="AS3052" s="69"/>
      <c r="AT3052" s="69"/>
      <c r="AU3052" s="69"/>
      <c r="AV3052" s="69"/>
      <c r="AW3052" s="69"/>
      <c r="AX3052" s="69"/>
      <c r="AY3052" s="69"/>
      <c r="AZ3052" s="69"/>
      <c r="BA3052" s="69"/>
      <c r="BB3052" s="69"/>
      <c r="BC3052" s="69"/>
      <c r="BD3052" s="69"/>
      <c r="BE3052" s="69"/>
      <c r="BF3052" s="69"/>
      <c r="BG3052" s="69"/>
      <c r="BH3052" s="69"/>
      <c r="BI3052" s="69"/>
      <c r="BJ3052" s="69"/>
      <c r="BK3052" s="69"/>
      <c r="BL3052" s="69"/>
      <c r="BM3052" s="69"/>
      <c r="BN3052" s="69"/>
      <c r="BO3052" s="69"/>
      <c r="BP3052" s="69"/>
      <c r="BQ3052" s="69"/>
      <c r="BR3052" s="69"/>
      <c r="BS3052" s="69"/>
      <c r="BT3052" s="69"/>
    </row>
    <row r="3053" spans="16:72" ht="12.75">
      <c r="P3053" s="69"/>
      <c r="Q3053" s="69"/>
      <c r="R3053" s="69"/>
      <c r="S3053" s="69"/>
      <c r="T3053" s="69"/>
      <c r="U3053" s="69"/>
      <c r="V3053" s="69"/>
      <c r="W3053" s="69"/>
      <c r="X3053" s="69"/>
      <c r="Y3053" s="69"/>
      <c r="Z3053" s="69"/>
      <c r="AA3053" s="69"/>
      <c r="AB3053" s="69"/>
      <c r="AC3053" s="69"/>
      <c r="AD3053" s="69"/>
      <c r="AE3053" s="69"/>
      <c r="AF3053" s="69"/>
      <c r="AG3053" s="69"/>
      <c r="AH3053" s="69"/>
      <c r="AI3053" s="69"/>
      <c r="AJ3053" s="69"/>
      <c r="AK3053" s="69"/>
      <c r="AL3053" s="69"/>
      <c r="AM3053" s="69"/>
      <c r="AN3053" s="69"/>
      <c r="AO3053" s="69"/>
      <c r="AP3053" s="69"/>
      <c r="AQ3053" s="69"/>
      <c r="AR3053" s="69"/>
      <c r="AS3053" s="69"/>
      <c r="AT3053" s="69"/>
      <c r="AU3053" s="69"/>
      <c r="AV3053" s="69"/>
      <c r="AW3053" s="69"/>
      <c r="AX3053" s="69"/>
      <c r="AY3053" s="69"/>
      <c r="AZ3053" s="69"/>
      <c r="BA3053" s="69"/>
      <c r="BB3053" s="69"/>
      <c r="BC3053" s="69"/>
      <c r="BD3053" s="69"/>
      <c r="BE3053" s="69"/>
      <c r="BF3053" s="69"/>
      <c r="BG3053" s="69"/>
      <c r="BH3053" s="69"/>
      <c r="BI3053" s="69"/>
      <c r="BJ3053" s="69"/>
      <c r="BK3053" s="69"/>
      <c r="BL3053" s="69"/>
      <c r="BM3053" s="69"/>
      <c r="BN3053" s="69"/>
      <c r="BO3053" s="69"/>
      <c r="BP3053" s="69"/>
      <c r="BQ3053" s="69"/>
      <c r="BR3053" s="69"/>
      <c r="BS3053" s="69"/>
      <c r="BT3053" s="69"/>
    </row>
    <row r="3054" spans="16:72" ht="12.75">
      <c r="P3054" s="69"/>
      <c r="Q3054" s="69"/>
      <c r="R3054" s="69"/>
      <c r="S3054" s="69"/>
      <c r="T3054" s="69"/>
      <c r="U3054" s="69"/>
      <c r="V3054" s="69"/>
      <c r="W3054" s="69"/>
      <c r="X3054" s="69"/>
      <c r="Y3054" s="69"/>
      <c r="Z3054" s="69"/>
      <c r="AA3054" s="69"/>
      <c r="AB3054" s="69"/>
      <c r="AC3054" s="69"/>
      <c r="AD3054" s="69"/>
      <c r="AE3054" s="69"/>
      <c r="AF3054" s="69"/>
      <c r="AG3054" s="69"/>
      <c r="AH3054" s="69"/>
      <c r="AI3054" s="69"/>
      <c r="AJ3054" s="69"/>
      <c r="AK3054" s="69"/>
      <c r="AL3054" s="69"/>
      <c r="AM3054" s="69"/>
      <c r="AN3054" s="69"/>
      <c r="AO3054" s="69"/>
      <c r="AP3054" s="69"/>
      <c r="AQ3054" s="69"/>
      <c r="AR3054" s="69"/>
      <c r="AS3054" s="69"/>
      <c r="AT3054" s="69"/>
      <c r="AU3054" s="69"/>
      <c r="AV3054" s="69"/>
      <c r="AW3054" s="69"/>
      <c r="AX3054" s="69"/>
      <c r="AY3054" s="69"/>
      <c r="AZ3054" s="69"/>
      <c r="BA3054" s="69"/>
      <c r="BB3054" s="69"/>
      <c r="BC3054" s="69"/>
      <c r="BD3054" s="69"/>
      <c r="BE3054" s="69"/>
      <c r="BF3054" s="69"/>
      <c r="BG3054" s="69"/>
      <c r="BH3054" s="69"/>
      <c r="BI3054" s="69"/>
      <c r="BJ3054" s="69"/>
      <c r="BK3054" s="69"/>
      <c r="BL3054" s="69"/>
      <c r="BM3054" s="69"/>
      <c r="BN3054" s="69"/>
      <c r="BO3054" s="69"/>
      <c r="BP3054" s="69"/>
      <c r="BQ3054" s="69"/>
      <c r="BR3054" s="69"/>
      <c r="BS3054" s="69"/>
      <c r="BT3054" s="69"/>
    </row>
    <row r="3055" spans="16:72" ht="12.75">
      <c r="P3055" s="69"/>
      <c r="Q3055" s="69"/>
      <c r="R3055" s="69"/>
      <c r="S3055" s="69"/>
      <c r="T3055" s="69"/>
      <c r="U3055" s="69"/>
      <c r="V3055" s="69"/>
      <c r="W3055" s="69"/>
      <c r="X3055" s="69"/>
      <c r="Y3055" s="69"/>
      <c r="Z3055" s="69"/>
      <c r="AA3055" s="69"/>
      <c r="AB3055" s="69"/>
      <c r="AC3055" s="69"/>
      <c r="AD3055" s="69"/>
      <c r="AE3055" s="69"/>
      <c r="AF3055" s="69"/>
      <c r="AG3055" s="69"/>
      <c r="AH3055" s="69"/>
      <c r="AI3055" s="69"/>
      <c r="AJ3055" s="69"/>
      <c r="AK3055" s="69"/>
      <c r="AL3055" s="69"/>
      <c r="AM3055" s="69"/>
      <c r="AN3055" s="69"/>
      <c r="AO3055" s="69"/>
      <c r="AP3055" s="69"/>
      <c r="AQ3055" s="69"/>
      <c r="AR3055" s="69"/>
      <c r="AS3055" s="69"/>
      <c r="AT3055" s="69"/>
      <c r="AU3055" s="69"/>
      <c r="AV3055" s="69"/>
      <c r="AW3055" s="69"/>
      <c r="AX3055" s="69"/>
      <c r="AY3055" s="69"/>
      <c r="AZ3055" s="69"/>
      <c r="BA3055" s="69"/>
      <c r="BB3055" s="69"/>
      <c r="BC3055" s="69"/>
      <c r="BD3055" s="69"/>
      <c r="BE3055" s="69"/>
      <c r="BF3055" s="69"/>
      <c r="BG3055" s="69"/>
      <c r="BH3055" s="69"/>
      <c r="BI3055" s="69"/>
      <c r="BJ3055" s="69"/>
      <c r="BK3055" s="69"/>
      <c r="BL3055" s="69"/>
      <c r="BM3055" s="69"/>
      <c r="BN3055" s="69"/>
      <c r="BO3055" s="69"/>
      <c r="BP3055" s="69"/>
      <c r="BQ3055" s="69"/>
      <c r="BR3055" s="69"/>
      <c r="BS3055" s="69"/>
      <c r="BT3055" s="69"/>
    </row>
    <row r="3056" spans="16:72" ht="12.75">
      <c r="P3056" s="69"/>
      <c r="Q3056" s="69"/>
      <c r="R3056" s="69"/>
      <c r="S3056" s="69"/>
      <c r="T3056" s="69"/>
      <c r="U3056" s="69"/>
      <c r="V3056" s="69"/>
      <c r="W3056" s="69"/>
      <c r="X3056" s="69"/>
      <c r="Y3056" s="69"/>
      <c r="Z3056" s="69"/>
      <c r="AA3056" s="69"/>
      <c r="AB3056" s="69"/>
      <c r="AC3056" s="69"/>
      <c r="AD3056" s="69"/>
      <c r="AE3056" s="69"/>
      <c r="AF3056" s="69"/>
      <c r="AG3056" s="69"/>
      <c r="AH3056" s="69"/>
      <c r="AI3056" s="69"/>
      <c r="AJ3056" s="69"/>
      <c r="AK3056" s="69"/>
      <c r="AL3056" s="69"/>
      <c r="AM3056" s="69"/>
      <c r="AN3056" s="69"/>
      <c r="AO3056" s="69"/>
      <c r="AP3056" s="69"/>
      <c r="AQ3056" s="69"/>
      <c r="AR3056" s="69"/>
      <c r="AS3056" s="69"/>
      <c r="AT3056" s="69"/>
      <c r="AU3056" s="69"/>
      <c r="AV3056" s="69"/>
      <c r="AW3056" s="69"/>
      <c r="AX3056" s="69"/>
      <c r="AY3056" s="69"/>
      <c r="AZ3056" s="69"/>
      <c r="BA3056" s="69"/>
      <c r="BB3056" s="69"/>
      <c r="BC3056" s="69"/>
      <c r="BD3056" s="69"/>
      <c r="BE3056" s="69"/>
      <c r="BF3056" s="69"/>
      <c r="BG3056" s="69"/>
      <c r="BH3056" s="69"/>
      <c r="BI3056" s="69"/>
      <c r="BJ3056" s="69"/>
      <c r="BK3056" s="69"/>
      <c r="BL3056" s="69"/>
      <c r="BM3056" s="69"/>
      <c r="BN3056" s="69"/>
      <c r="BO3056" s="69"/>
      <c r="BP3056" s="69"/>
      <c r="BQ3056" s="69"/>
      <c r="BR3056" s="69"/>
      <c r="BS3056" s="69"/>
      <c r="BT3056" s="69"/>
    </row>
    <row r="3057" spans="16:72" ht="12.75">
      <c r="P3057" s="69"/>
      <c r="Q3057" s="69"/>
      <c r="R3057" s="69"/>
      <c r="S3057" s="69"/>
      <c r="T3057" s="69"/>
      <c r="U3057" s="69"/>
      <c r="V3057" s="69"/>
      <c r="W3057" s="69"/>
      <c r="X3057" s="69"/>
      <c r="Y3057" s="69"/>
      <c r="Z3057" s="69"/>
      <c r="AA3057" s="69"/>
      <c r="AB3057" s="69"/>
      <c r="AC3057" s="69"/>
      <c r="AD3057" s="69"/>
      <c r="AE3057" s="69"/>
      <c r="AF3057" s="69"/>
      <c r="AG3057" s="69"/>
      <c r="AH3057" s="69"/>
      <c r="AI3057" s="69"/>
      <c r="AJ3057" s="69"/>
      <c r="AK3057" s="69"/>
      <c r="AL3057" s="69"/>
      <c r="AM3057" s="69"/>
      <c r="AN3057" s="69"/>
      <c r="AO3057" s="69"/>
      <c r="AP3057" s="69"/>
      <c r="AQ3057" s="69"/>
      <c r="AR3057" s="69"/>
      <c r="AS3057" s="69"/>
      <c r="AT3057" s="69"/>
      <c r="AU3057" s="69"/>
      <c r="AV3057" s="69"/>
      <c r="AW3057" s="69"/>
      <c r="AX3057" s="69"/>
      <c r="AY3057" s="69"/>
      <c r="AZ3057" s="69"/>
      <c r="BA3057" s="69"/>
      <c r="BB3057" s="69"/>
      <c r="BC3057" s="69"/>
      <c r="BD3057" s="69"/>
      <c r="BE3057" s="69"/>
      <c r="BF3057" s="69"/>
      <c r="BG3057" s="69"/>
      <c r="BH3057" s="69"/>
      <c r="BI3057" s="69"/>
      <c r="BJ3057" s="69"/>
      <c r="BK3057" s="69"/>
      <c r="BL3057" s="69"/>
      <c r="BM3057" s="69"/>
      <c r="BN3057" s="69"/>
      <c r="BO3057" s="69"/>
      <c r="BP3057" s="69"/>
      <c r="BQ3057" s="69"/>
      <c r="BR3057" s="69"/>
      <c r="BS3057" s="69"/>
      <c r="BT3057" s="69"/>
    </row>
    <row r="3058" spans="16:72" ht="12.75">
      <c r="P3058" s="69"/>
      <c r="Q3058" s="69"/>
      <c r="R3058" s="69"/>
      <c r="S3058" s="69"/>
      <c r="T3058" s="69"/>
      <c r="U3058" s="69"/>
      <c r="V3058" s="69"/>
      <c r="W3058" s="69"/>
      <c r="X3058" s="69"/>
      <c r="Y3058" s="69"/>
      <c r="Z3058" s="69"/>
      <c r="AA3058" s="69"/>
      <c r="AB3058" s="69"/>
      <c r="AC3058" s="69"/>
      <c r="AD3058" s="69"/>
      <c r="AE3058" s="69"/>
      <c r="AF3058" s="69"/>
      <c r="AG3058" s="69"/>
      <c r="AH3058" s="69"/>
      <c r="AI3058" s="69"/>
      <c r="AJ3058" s="69"/>
      <c r="AK3058" s="69"/>
      <c r="AL3058" s="69"/>
      <c r="AM3058" s="69"/>
      <c r="AN3058" s="69"/>
      <c r="AO3058" s="69"/>
      <c r="AP3058" s="69"/>
      <c r="AQ3058" s="69"/>
      <c r="AR3058" s="69"/>
      <c r="AS3058" s="69"/>
      <c r="AT3058" s="69"/>
      <c r="AU3058" s="69"/>
      <c r="AV3058" s="69"/>
      <c r="AW3058" s="69"/>
      <c r="AX3058" s="69"/>
      <c r="AY3058" s="69"/>
      <c r="AZ3058" s="69"/>
      <c r="BA3058" s="69"/>
      <c r="BB3058" s="69"/>
      <c r="BC3058" s="69"/>
      <c r="BD3058" s="69"/>
      <c r="BE3058" s="69"/>
      <c r="BF3058" s="69"/>
      <c r="BG3058" s="69"/>
      <c r="BH3058" s="69"/>
      <c r="BI3058" s="69"/>
      <c r="BJ3058" s="69"/>
      <c r="BK3058" s="69"/>
      <c r="BL3058" s="69"/>
      <c r="BM3058" s="69"/>
      <c r="BN3058" s="69"/>
      <c r="BO3058" s="69"/>
      <c r="BP3058" s="69"/>
      <c r="BQ3058" s="69"/>
      <c r="BR3058" s="69"/>
      <c r="BS3058" s="69"/>
      <c r="BT3058" s="69"/>
    </row>
    <row r="3059" spans="16:72" ht="12.75">
      <c r="P3059" s="69"/>
      <c r="Q3059" s="69"/>
      <c r="R3059" s="69"/>
      <c r="S3059" s="69"/>
      <c r="T3059" s="69"/>
      <c r="U3059" s="69"/>
      <c r="V3059" s="69"/>
      <c r="W3059" s="69"/>
      <c r="X3059" s="69"/>
      <c r="Y3059" s="69"/>
      <c r="Z3059" s="69"/>
      <c r="AA3059" s="69"/>
      <c r="AB3059" s="69"/>
      <c r="AC3059" s="69"/>
      <c r="AD3059" s="69"/>
      <c r="AE3059" s="69"/>
      <c r="AF3059" s="69"/>
      <c r="AG3059" s="69"/>
      <c r="AH3059" s="69"/>
      <c r="AI3059" s="69"/>
      <c r="AJ3059" s="69"/>
      <c r="AK3059" s="69"/>
      <c r="AL3059" s="69"/>
      <c r="AM3059" s="69"/>
      <c r="AN3059" s="69"/>
      <c r="AO3059" s="69"/>
      <c r="AP3059" s="69"/>
      <c r="AQ3059" s="69"/>
      <c r="AR3059" s="69"/>
      <c r="AS3059" s="69"/>
      <c r="AT3059" s="69"/>
      <c r="AU3059" s="69"/>
      <c r="AV3059" s="69"/>
      <c r="AW3059" s="69"/>
      <c r="AX3059" s="69"/>
      <c r="AY3059" s="69"/>
      <c r="AZ3059" s="69"/>
      <c r="BA3059" s="69"/>
      <c r="BB3059" s="69"/>
      <c r="BC3059" s="69"/>
      <c r="BD3059" s="69"/>
      <c r="BE3059" s="69"/>
      <c r="BF3059" s="69"/>
      <c r="BG3059" s="69"/>
      <c r="BH3059" s="69"/>
      <c r="BI3059" s="69"/>
      <c r="BJ3059" s="69"/>
      <c r="BK3059" s="69"/>
      <c r="BL3059" s="69"/>
      <c r="BM3059" s="69"/>
      <c r="BN3059" s="69"/>
      <c r="BO3059" s="69"/>
      <c r="BP3059" s="69"/>
      <c r="BQ3059" s="69"/>
      <c r="BR3059" s="69"/>
      <c r="BS3059" s="69"/>
      <c r="BT3059" s="69"/>
    </row>
    <row r="3060" spans="16:72" ht="12.75">
      <c r="P3060" s="69"/>
      <c r="Q3060" s="69"/>
      <c r="R3060" s="69"/>
      <c r="S3060" s="69"/>
      <c r="T3060" s="69"/>
      <c r="U3060" s="69"/>
      <c r="V3060" s="69"/>
      <c r="W3060" s="69"/>
      <c r="X3060" s="69"/>
      <c r="Y3060" s="69"/>
      <c r="Z3060" s="69"/>
      <c r="AA3060" s="69"/>
      <c r="AB3060" s="69"/>
      <c r="AC3060" s="69"/>
      <c r="AD3060" s="69"/>
      <c r="AE3060" s="69"/>
      <c r="AF3060" s="69"/>
      <c r="AG3060" s="69"/>
      <c r="AH3060" s="69"/>
      <c r="AI3060" s="69"/>
      <c r="AJ3060" s="69"/>
      <c r="AK3060" s="69"/>
      <c r="AL3060" s="69"/>
      <c r="AM3060" s="69"/>
      <c r="AN3060" s="69"/>
      <c r="AO3060" s="69"/>
      <c r="AP3060" s="69"/>
      <c r="AQ3060" s="69"/>
      <c r="AR3060" s="69"/>
      <c r="AS3060" s="69"/>
      <c r="AT3060" s="69"/>
      <c r="AU3060" s="69"/>
      <c r="AV3060" s="69"/>
      <c r="AW3060" s="69"/>
      <c r="AX3060" s="69"/>
      <c r="AY3060" s="69"/>
      <c r="AZ3060" s="69"/>
      <c r="BA3060" s="69"/>
      <c r="BB3060" s="69"/>
      <c r="BC3060" s="69"/>
      <c r="BD3060" s="69"/>
      <c r="BE3060" s="69"/>
      <c r="BF3060" s="69"/>
      <c r="BG3060" s="69"/>
      <c r="BH3060" s="69"/>
      <c r="BI3060" s="69"/>
      <c r="BJ3060" s="69"/>
      <c r="BK3060" s="69"/>
      <c r="BL3060" s="69"/>
      <c r="BM3060" s="69"/>
      <c r="BN3060" s="69"/>
      <c r="BO3060" s="69"/>
      <c r="BP3060" s="69"/>
      <c r="BQ3060" s="69"/>
      <c r="BR3060" s="69"/>
      <c r="BS3060" s="69"/>
      <c r="BT3060" s="69"/>
    </row>
    <row r="3061" spans="16:72" ht="12.75">
      <c r="P3061" s="69"/>
      <c r="Q3061" s="69"/>
      <c r="R3061" s="69"/>
      <c r="S3061" s="69"/>
      <c r="T3061" s="69"/>
      <c r="U3061" s="69"/>
      <c r="V3061" s="69"/>
      <c r="W3061" s="69"/>
      <c r="X3061" s="69"/>
      <c r="Y3061" s="69"/>
      <c r="Z3061" s="69"/>
      <c r="AA3061" s="69"/>
      <c r="AB3061" s="69"/>
      <c r="AC3061" s="69"/>
      <c r="AD3061" s="69"/>
      <c r="AE3061" s="69"/>
      <c r="AF3061" s="69"/>
      <c r="AG3061" s="69"/>
      <c r="AH3061" s="69"/>
      <c r="AI3061" s="69"/>
      <c r="AJ3061" s="69"/>
      <c r="AK3061" s="69"/>
      <c r="AL3061" s="69"/>
      <c r="AM3061" s="69"/>
      <c r="AN3061" s="69"/>
      <c r="AO3061" s="69"/>
      <c r="AP3061" s="69"/>
      <c r="AQ3061" s="69"/>
      <c r="AR3061" s="69"/>
      <c r="AS3061" s="69"/>
      <c r="AT3061" s="69"/>
      <c r="AU3061" s="69"/>
      <c r="AV3061" s="69"/>
      <c r="AW3061" s="69"/>
      <c r="AX3061" s="69"/>
      <c r="AY3061" s="69"/>
      <c r="AZ3061" s="69"/>
      <c r="BA3061" s="69"/>
      <c r="BB3061" s="69"/>
      <c r="BC3061" s="69"/>
      <c r="BD3061" s="69"/>
      <c r="BE3061" s="69"/>
      <c r="BF3061" s="69"/>
      <c r="BG3061" s="69"/>
      <c r="BH3061" s="69"/>
      <c r="BI3061" s="69"/>
      <c r="BJ3061" s="69"/>
      <c r="BK3061" s="69"/>
      <c r="BL3061" s="69"/>
      <c r="BM3061" s="69"/>
      <c r="BN3061" s="69"/>
      <c r="BO3061" s="69"/>
      <c r="BP3061" s="69"/>
      <c r="BQ3061" s="69"/>
      <c r="BR3061" s="69"/>
      <c r="BS3061" s="69"/>
      <c r="BT3061" s="69"/>
    </row>
    <row r="3062" spans="16:72" ht="12.75">
      <c r="P3062" s="69"/>
      <c r="Q3062" s="69"/>
      <c r="R3062" s="69"/>
      <c r="S3062" s="69"/>
      <c r="T3062" s="69"/>
      <c r="U3062" s="69"/>
      <c r="V3062" s="69"/>
      <c r="W3062" s="69"/>
      <c r="X3062" s="69"/>
      <c r="Y3062" s="69"/>
      <c r="Z3062" s="69"/>
      <c r="AA3062" s="69"/>
      <c r="AB3062" s="69"/>
      <c r="AC3062" s="69"/>
      <c r="AD3062" s="69"/>
      <c r="AE3062" s="69"/>
      <c r="AF3062" s="69"/>
      <c r="AG3062" s="69"/>
      <c r="AH3062" s="69"/>
      <c r="AI3062" s="69"/>
      <c r="AJ3062" s="69"/>
      <c r="AK3062" s="69"/>
      <c r="AL3062" s="69"/>
      <c r="AM3062" s="69"/>
      <c r="AN3062" s="69"/>
      <c r="AO3062" s="69"/>
      <c r="AP3062" s="69"/>
      <c r="AQ3062" s="69"/>
      <c r="AR3062" s="69"/>
      <c r="AS3062" s="69"/>
      <c r="AT3062" s="69"/>
      <c r="AU3062" s="69"/>
      <c r="AV3062" s="69"/>
      <c r="AW3062" s="69"/>
      <c r="AX3062" s="69"/>
      <c r="AY3062" s="69"/>
      <c r="AZ3062" s="69"/>
      <c r="BA3062" s="69"/>
      <c r="BB3062" s="69"/>
      <c r="BC3062" s="69"/>
      <c r="BD3062" s="69"/>
      <c r="BE3062" s="69"/>
      <c r="BF3062" s="69"/>
      <c r="BG3062" s="69"/>
      <c r="BH3062" s="69"/>
      <c r="BI3062" s="69"/>
      <c r="BJ3062" s="69"/>
      <c r="BK3062" s="69"/>
      <c r="BL3062" s="69"/>
      <c r="BM3062" s="69"/>
      <c r="BN3062" s="69"/>
      <c r="BO3062" s="69"/>
      <c r="BP3062" s="69"/>
      <c r="BQ3062" s="69"/>
      <c r="BR3062" s="69"/>
      <c r="BS3062" s="69"/>
      <c r="BT3062" s="69"/>
    </row>
    <row r="3063" spans="16:72" ht="12.75">
      <c r="P3063" s="69"/>
      <c r="Q3063" s="69"/>
      <c r="R3063" s="69"/>
      <c r="S3063" s="69"/>
      <c r="T3063" s="69"/>
      <c r="U3063" s="69"/>
      <c r="V3063" s="69"/>
      <c r="W3063" s="69"/>
      <c r="X3063" s="69"/>
      <c r="Y3063" s="69"/>
      <c r="Z3063" s="69"/>
      <c r="AA3063" s="69"/>
      <c r="AB3063" s="69"/>
      <c r="AC3063" s="69"/>
      <c r="AD3063" s="69"/>
      <c r="AE3063" s="69"/>
      <c r="AF3063" s="69"/>
      <c r="AG3063" s="69"/>
      <c r="AH3063" s="69"/>
      <c r="AI3063" s="69"/>
      <c r="AJ3063" s="69"/>
      <c r="AK3063" s="69"/>
      <c r="AL3063" s="69"/>
      <c r="AM3063" s="69"/>
      <c r="AN3063" s="69"/>
      <c r="AO3063" s="69"/>
      <c r="AP3063" s="69"/>
      <c r="AQ3063" s="69"/>
      <c r="AR3063" s="69"/>
      <c r="AS3063" s="69"/>
      <c r="AT3063" s="69"/>
      <c r="AU3063" s="69"/>
      <c r="AV3063" s="69"/>
      <c r="AW3063" s="69"/>
      <c r="AX3063" s="69"/>
      <c r="AY3063" s="69"/>
      <c r="AZ3063" s="69"/>
      <c r="BA3063" s="69"/>
      <c r="BB3063" s="69"/>
      <c r="BC3063" s="69"/>
      <c r="BD3063" s="69"/>
      <c r="BE3063" s="69"/>
      <c r="BF3063" s="69"/>
      <c r="BG3063" s="69"/>
      <c r="BH3063" s="69"/>
      <c r="BI3063" s="69"/>
      <c r="BJ3063" s="69"/>
      <c r="BK3063" s="69"/>
      <c r="BL3063" s="69"/>
      <c r="BM3063" s="69"/>
      <c r="BN3063" s="69"/>
      <c r="BO3063" s="69"/>
      <c r="BP3063" s="69"/>
      <c r="BQ3063" s="69"/>
      <c r="BR3063" s="69"/>
      <c r="BS3063" s="69"/>
      <c r="BT3063" s="69"/>
    </row>
    <row r="3064" spans="16:72" ht="12.75">
      <c r="P3064" s="69"/>
      <c r="Q3064" s="69"/>
      <c r="R3064" s="69"/>
      <c r="S3064" s="69"/>
      <c r="T3064" s="69"/>
      <c r="U3064" s="69"/>
      <c r="V3064" s="69"/>
      <c r="W3064" s="69"/>
      <c r="X3064" s="69"/>
      <c r="Y3064" s="69"/>
      <c r="Z3064" s="69"/>
      <c r="AA3064" s="69"/>
      <c r="AB3064" s="69"/>
      <c r="AC3064" s="69"/>
      <c r="AD3064" s="69"/>
      <c r="AE3064" s="69"/>
      <c r="AF3064" s="69"/>
      <c r="AG3064" s="69"/>
      <c r="AH3064" s="69"/>
      <c r="AI3064" s="69"/>
      <c r="AJ3064" s="69"/>
      <c r="AK3064" s="69"/>
      <c r="AL3064" s="69"/>
      <c r="AM3064" s="69"/>
      <c r="AN3064" s="69"/>
      <c r="AO3064" s="69"/>
      <c r="AP3064" s="69"/>
      <c r="AQ3064" s="69"/>
      <c r="AR3064" s="69"/>
      <c r="AS3064" s="69"/>
      <c r="AT3064" s="69"/>
      <c r="AU3064" s="69"/>
      <c r="AV3064" s="69"/>
      <c r="AW3064" s="69"/>
      <c r="AX3064" s="69"/>
      <c r="AY3064" s="69"/>
      <c r="AZ3064" s="69"/>
      <c r="BA3064" s="69"/>
      <c r="BB3064" s="69"/>
      <c r="BC3064" s="69"/>
      <c r="BD3064" s="69"/>
      <c r="BE3064" s="69"/>
      <c r="BF3064" s="69"/>
      <c r="BG3064" s="69"/>
      <c r="BH3064" s="69"/>
      <c r="BI3064" s="69"/>
      <c r="BJ3064" s="69"/>
      <c r="BK3064" s="69"/>
      <c r="BL3064" s="69"/>
      <c r="BM3064" s="69"/>
      <c r="BN3064" s="69"/>
      <c r="BO3064" s="69"/>
      <c r="BP3064" s="69"/>
      <c r="BQ3064" s="69"/>
      <c r="BR3064" s="69"/>
      <c r="BS3064" s="69"/>
      <c r="BT3064" s="69"/>
    </row>
    <row r="3065" spans="16:72" ht="12.75">
      <c r="P3065" s="69"/>
      <c r="Q3065" s="69"/>
      <c r="R3065" s="69"/>
      <c r="S3065" s="69"/>
      <c r="T3065" s="69"/>
      <c r="U3065" s="69"/>
      <c r="V3065" s="69"/>
      <c r="W3065" s="69"/>
      <c r="X3065" s="69"/>
      <c r="Y3065" s="69"/>
      <c r="Z3065" s="69"/>
      <c r="AA3065" s="69"/>
      <c r="AB3065" s="69"/>
      <c r="AC3065" s="69"/>
      <c r="AD3065" s="69"/>
      <c r="AE3065" s="69"/>
      <c r="AF3065" s="69"/>
      <c r="AG3065" s="69"/>
      <c r="AH3065" s="69"/>
      <c r="AI3065" s="69"/>
      <c r="AJ3065" s="69"/>
      <c r="AK3065" s="69"/>
      <c r="AL3065" s="69"/>
      <c r="AM3065" s="69"/>
      <c r="AN3065" s="69"/>
      <c r="AO3065" s="69"/>
      <c r="AP3065" s="69"/>
      <c r="AQ3065" s="69"/>
      <c r="AR3065" s="69"/>
      <c r="AS3065" s="69"/>
      <c r="AT3065" s="69"/>
      <c r="AU3065" s="69"/>
      <c r="AV3065" s="69"/>
      <c r="AW3065" s="69"/>
      <c r="AX3065" s="69"/>
      <c r="AY3065" s="69"/>
      <c r="AZ3065" s="69"/>
      <c r="BA3065" s="69"/>
      <c r="BB3065" s="69"/>
      <c r="BC3065" s="69"/>
      <c r="BD3065" s="69"/>
      <c r="BE3065" s="69"/>
      <c r="BF3065" s="69"/>
      <c r="BG3065" s="69"/>
      <c r="BH3065" s="69"/>
      <c r="BI3065" s="69"/>
      <c r="BJ3065" s="69"/>
      <c r="BK3065" s="69"/>
      <c r="BL3065" s="69"/>
      <c r="BM3065" s="69"/>
      <c r="BN3065" s="69"/>
      <c r="BO3065" s="69"/>
      <c r="BP3065" s="69"/>
      <c r="BQ3065" s="69"/>
      <c r="BR3065" s="69"/>
      <c r="BS3065" s="69"/>
      <c r="BT3065" s="69"/>
    </row>
    <row r="3066" spans="16:72" ht="12.75">
      <c r="P3066" s="69"/>
      <c r="Q3066" s="69"/>
      <c r="R3066" s="69"/>
      <c r="S3066" s="69"/>
      <c r="T3066" s="69"/>
      <c r="U3066" s="69"/>
      <c r="V3066" s="69"/>
      <c r="W3066" s="69"/>
      <c r="X3066" s="69"/>
      <c r="Y3066" s="69"/>
      <c r="Z3066" s="69"/>
      <c r="AA3066" s="69"/>
      <c r="AB3066" s="69"/>
      <c r="AC3066" s="69"/>
      <c r="AD3066" s="69"/>
      <c r="AE3066" s="69"/>
      <c r="AF3066" s="69"/>
      <c r="AG3066" s="69"/>
      <c r="AH3066" s="69"/>
      <c r="AI3066" s="69"/>
      <c r="AJ3066" s="69"/>
      <c r="AK3066" s="69"/>
      <c r="AL3066" s="69"/>
      <c r="AM3066" s="69"/>
      <c r="AN3066" s="69"/>
      <c r="AO3066" s="69"/>
      <c r="AP3066" s="69"/>
      <c r="AQ3066" s="69"/>
      <c r="AR3066" s="69"/>
      <c r="AS3066" s="69"/>
      <c r="AT3066" s="69"/>
      <c r="AU3066" s="69"/>
      <c r="AV3066" s="69"/>
      <c r="AW3066" s="69"/>
      <c r="AX3066" s="69"/>
      <c r="AY3066" s="69"/>
      <c r="AZ3066" s="69"/>
      <c r="BA3066" s="69"/>
      <c r="BB3066" s="69"/>
      <c r="BC3066" s="69"/>
      <c r="BD3066" s="69"/>
      <c r="BE3066" s="69"/>
      <c r="BF3066" s="69"/>
      <c r="BG3066" s="69"/>
      <c r="BH3066" s="69"/>
      <c r="BI3066" s="69"/>
      <c r="BJ3066" s="69"/>
      <c r="BK3066" s="69"/>
      <c r="BL3066" s="69"/>
      <c r="BM3066" s="69"/>
      <c r="BN3066" s="69"/>
      <c r="BO3066" s="69"/>
      <c r="BP3066" s="69"/>
      <c r="BQ3066" s="69"/>
      <c r="BR3066" s="69"/>
      <c r="BS3066" s="69"/>
      <c r="BT3066" s="69"/>
    </row>
    <row r="3067" spans="16:72" ht="12.75">
      <c r="P3067" s="69"/>
      <c r="Q3067" s="69"/>
      <c r="R3067" s="69"/>
      <c r="S3067" s="69"/>
      <c r="T3067" s="69"/>
      <c r="U3067" s="69"/>
      <c r="V3067" s="69"/>
      <c r="W3067" s="69"/>
      <c r="X3067" s="69"/>
      <c r="Y3067" s="69"/>
      <c r="Z3067" s="69"/>
      <c r="AA3067" s="69"/>
      <c r="AB3067" s="69"/>
      <c r="AC3067" s="69"/>
      <c r="AD3067" s="69"/>
      <c r="AE3067" s="69"/>
      <c r="AF3067" s="69"/>
      <c r="AG3067" s="69"/>
      <c r="AH3067" s="69"/>
      <c r="AI3067" s="69"/>
      <c r="AJ3067" s="69"/>
      <c r="AK3067" s="69"/>
      <c r="AL3067" s="69"/>
      <c r="AM3067" s="69"/>
      <c r="AN3067" s="69"/>
      <c r="AO3067" s="69"/>
      <c r="AP3067" s="69"/>
      <c r="AQ3067" s="69"/>
      <c r="AR3067" s="69"/>
      <c r="AS3067" s="69"/>
      <c r="AT3067" s="69"/>
      <c r="AU3067" s="69"/>
      <c r="AV3067" s="69"/>
      <c r="AW3067" s="69"/>
      <c r="AX3067" s="69"/>
      <c r="AY3067" s="69"/>
      <c r="AZ3067" s="69"/>
      <c r="BA3067" s="69"/>
      <c r="BB3067" s="69"/>
      <c r="BC3067" s="69"/>
      <c r="BD3067" s="69"/>
      <c r="BE3067" s="69"/>
      <c r="BF3067" s="69"/>
      <c r="BG3067" s="69"/>
      <c r="BH3067" s="69"/>
      <c r="BI3067" s="69"/>
      <c r="BJ3067" s="69"/>
      <c r="BK3067" s="69"/>
      <c r="BL3067" s="69"/>
      <c r="BM3067" s="69"/>
      <c r="BN3067" s="69"/>
      <c r="BO3067" s="69"/>
      <c r="BP3067" s="69"/>
      <c r="BQ3067" s="69"/>
      <c r="BR3067" s="69"/>
      <c r="BS3067" s="69"/>
      <c r="BT3067" s="69"/>
    </row>
    <row r="3068" spans="16:72" ht="12.75">
      <c r="P3068" s="69"/>
      <c r="Q3068" s="69"/>
      <c r="R3068" s="69"/>
      <c r="S3068" s="69"/>
      <c r="T3068" s="69"/>
      <c r="U3068" s="69"/>
      <c r="V3068" s="69"/>
      <c r="W3068" s="69"/>
      <c r="X3068" s="69"/>
      <c r="Y3068" s="69"/>
      <c r="Z3068" s="69"/>
      <c r="AA3068" s="69"/>
      <c r="AB3068" s="69"/>
      <c r="AC3068" s="69"/>
      <c r="AD3068" s="69"/>
      <c r="AE3068" s="69"/>
      <c r="AF3068" s="69"/>
      <c r="AG3068" s="69"/>
      <c r="AH3068" s="69"/>
      <c r="AI3068" s="69"/>
      <c r="AJ3068" s="69"/>
      <c r="AK3068" s="69"/>
      <c r="AL3068" s="69"/>
      <c r="AM3068" s="69"/>
      <c r="AN3068" s="69"/>
      <c r="AO3068" s="69"/>
      <c r="AP3068" s="69"/>
      <c r="AQ3068" s="69"/>
      <c r="AR3068" s="69"/>
      <c r="AS3068" s="69"/>
      <c r="AT3068" s="69"/>
      <c r="AU3068" s="69"/>
      <c r="AV3068" s="69"/>
      <c r="AW3068" s="69"/>
      <c r="AX3068" s="69"/>
      <c r="AY3068" s="69"/>
      <c r="AZ3068" s="69"/>
      <c r="BA3068" s="69"/>
      <c r="BB3068" s="69"/>
      <c r="BC3068" s="69"/>
      <c r="BD3068" s="69"/>
      <c r="BE3068" s="69"/>
      <c r="BF3068" s="69"/>
      <c r="BG3068" s="69"/>
      <c r="BH3068" s="69"/>
      <c r="BI3068" s="69"/>
      <c r="BJ3068" s="69"/>
      <c r="BK3068" s="69"/>
      <c r="BL3068" s="69"/>
      <c r="BM3068" s="69"/>
      <c r="BN3068" s="69"/>
      <c r="BO3068" s="69"/>
      <c r="BP3068" s="69"/>
      <c r="BQ3068" s="69"/>
      <c r="BR3068" s="69"/>
      <c r="BS3068" s="69"/>
      <c r="BT3068" s="69"/>
    </row>
    <row r="3069" spans="16:72" ht="12.75">
      <c r="P3069" s="69"/>
      <c r="Q3069" s="69"/>
      <c r="R3069" s="69"/>
      <c r="S3069" s="69"/>
      <c r="T3069" s="69"/>
      <c r="U3069" s="69"/>
      <c r="V3069" s="69"/>
      <c r="W3069" s="69"/>
      <c r="X3069" s="69"/>
      <c r="Y3069" s="69"/>
      <c r="Z3069" s="69"/>
      <c r="AA3069" s="69"/>
      <c r="AB3069" s="69"/>
      <c r="AC3069" s="69"/>
      <c r="AD3069" s="69"/>
      <c r="AE3069" s="69"/>
      <c r="AF3069" s="69"/>
      <c r="AG3069" s="69"/>
      <c r="AH3069" s="69"/>
      <c r="AI3069" s="69"/>
      <c r="AJ3069" s="69"/>
      <c r="AK3069" s="69"/>
      <c r="AL3069" s="69"/>
      <c r="AM3069" s="69"/>
      <c r="AN3069" s="69"/>
      <c r="AO3069" s="69"/>
      <c r="AP3069" s="69"/>
      <c r="AQ3069" s="69"/>
      <c r="AR3069" s="69"/>
      <c r="AS3069" s="69"/>
      <c r="AT3069" s="69"/>
      <c r="AU3069" s="69"/>
      <c r="AV3069" s="69"/>
      <c r="AW3069" s="69"/>
      <c r="AX3069" s="69"/>
      <c r="AY3069" s="69"/>
      <c r="AZ3069" s="69"/>
      <c r="BA3069" s="69"/>
      <c r="BB3069" s="69"/>
      <c r="BC3069" s="69"/>
      <c r="BD3069" s="69"/>
      <c r="BE3069" s="69"/>
      <c r="BF3069" s="69"/>
      <c r="BG3069" s="69"/>
      <c r="BH3069" s="69"/>
      <c r="BI3069" s="69"/>
      <c r="BJ3069" s="69"/>
      <c r="BK3069" s="69"/>
      <c r="BL3069" s="69"/>
      <c r="BM3069" s="69"/>
      <c r="BN3069" s="69"/>
      <c r="BO3069" s="69"/>
      <c r="BP3069" s="69"/>
      <c r="BQ3069" s="69"/>
      <c r="BR3069" s="69"/>
      <c r="BS3069" s="69"/>
      <c r="BT3069" s="69"/>
    </row>
    <row r="3070" spans="16:72" ht="12.75">
      <c r="P3070" s="69"/>
      <c r="Q3070" s="69"/>
      <c r="R3070" s="69"/>
      <c r="S3070" s="69"/>
      <c r="T3070" s="69"/>
      <c r="U3070" s="69"/>
      <c r="V3070" s="69"/>
      <c r="W3070" s="69"/>
      <c r="X3070" s="69"/>
      <c r="Y3070" s="69"/>
      <c r="Z3070" s="69"/>
      <c r="AA3070" s="69"/>
      <c r="AB3070" s="69"/>
      <c r="AC3070" s="69"/>
      <c r="AD3070" s="69"/>
      <c r="AE3070" s="69"/>
      <c r="AF3070" s="69"/>
      <c r="AG3070" s="69"/>
      <c r="AH3070" s="69"/>
      <c r="AI3070" s="69"/>
      <c r="AJ3070" s="69"/>
      <c r="AK3070" s="69"/>
      <c r="AL3070" s="69"/>
      <c r="AM3070" s="69"/>
      <c r="AN3070" s="69"/>
      <c r="AO3070" s="69"/>
      <c r="AP3070" s="69"/>
      <c r="AQ3070" s="69"/>
      <c r="AR3070" s="69"/>
      <c r="AS3070" s="69"/>
      <c r="AT3070" s="69"/>
      <c r="AU3070" s="69"/>
      <c r="AV3070" s="69"/>
      <c r="AW3070" s="69"/>
      <c r="AX3070" s="69"/>
      <c r="AY3070" s="69"/>
      <c r="AZ3070" s="69"/>
      <c r="BA3070" s="69"/>
      <c r="BB3070" s="69"/>
      <c r="BC3070" s="69"/>
      <c r="BD3070" s="69"/>
      <c r="BE3070" s="69"/>
      <c r="BF3070" s="69"/>
      <c r="BG3070" s="69"/>
      <c r="BH3070" s="69"/>
      <c r="BI3070" s="69"/>
      <c r="BJ3070" s="69"/>
      <c r="BK3070" s="69"/>
      <c r="BL3070" s="69"/>
      <c r="BM3070" s="69"/>
      <c r="BN3070" s="69"/>
      <c r="BO3070" s="69"/>
      <c r="BP3070" s="69"/>
      <c r="BQ3070" s="69"/>
      <c r="BR3070" s="69"/>
      <c r="BS3070" s="69"/>
      <c r="BT3070" s="69"/>
    </row>
    <row r="3071" spans="16:72" ht="12.75">
      <c r="P3071" s="69"/>
      <c r="Q3071" s="69"/>
      <c r="R3071" s="69"/>
      <c r="S3071" s="69"/>
      <c r="T3071" s="69"/>
      <c r="U3071" s="69"/>
      <c r="V3071" s="69"/>
      <c r="W3071" s="69"/>
      <c r="X3071" s="69"/>
      <c r="Y3071" s="69"/>
      <c r="Z3071" s="69"/>
      <c r="AA3071" s="69"/>
      <c r="AB3071" s="69"/>
      <c r="AC3071" s="69"/>
      <c r="AD3071" s="69"/>
      <c r="AE3071" s="69"/>
      <c r="AF3071" s="69"/>
      <c r="AG3071" s="69"/>
      <c r="AH3071" s="69"/>
      <c r="AI3071" s="69"/>
      <c r="AJ3071" s="69"/>
      <c r="AK3071" s="69"/>
      <c r="AL3071" s="69"/>
      <c r="AM3071" s="69"/>
      <c r="AN3071" s="69"/>
      <c r="AO3071" s="69"/>
      <c r="AP3071" s="69"/>
      <c r="AQ3071" s="69"/>
      <c r="AR3071" s="69"/>
      <c r="AS3071" s="69"/>
      <c r="AT3071" s="69"/>
      <c r="AU3071" s="69"/>
      <c r="AV3071" s="69"/>
      <c r="AW3071" s="69"/>
      <c r="AX3071" s="69"/>
      <c r="AY3071" s="69"/>
      <c r="AZ3071" s="69"/>
      <c r="BA3071" s="69"/>
      <c r="BB3071" s="69"/>
      <c r="BC3071" s="69"/>
      <c r="BD3071" s="69"/>
      <c r="BE3071" s="69"/>
      <c r="BF3071" s="69"/>
      <c r="BG3071" s="69"/>
      <c r="BH3071" s="69"/>
      <c r="BI3071" s="69"/>
      <c r="BJ3071" s="69"/>
      <c r="BK3071" s="69"/>
      <c r="BL3071" s="69"/>
      <c r="BM3071" s="69"/>
      <c r="BN3071" s="69"/>
      <c r="BO3071" s="69"/>
      <c r="BP3071" s="69"/>
      <c r="BQ3071" s="69"/>
      <c r="BR3071" s="69"/>
      <c r="BS3071" s="69"/>
      <c r="BT3071" s="69"/>
    </row>
    <row r="3072" spans="16:72" ht="12.75">
      <c r="P3072" s="69"/>
      <c r="Q3072" s="69"/>
      <c r="R3072" s="69"/>
      <c r="S3072" s="69"/>
      <c r="T3072" s="69"/>
      <c r="U3072" s="69"/>
      <c r="V3072" s="69"/>
      <c r="W3072" s="69"/>
      <c r="X3072" s="69"/>
      <c r="Y3072" s="69"/>
      <c r="Z3072" s="69"/>
      <c r="AA3072" s="69"/>
      <c r="AB3072" s="69"/>
      <c r="AC3072" s="69"/>
      <c r="AD3072" s="69"/>
      <c r="AE3072" s="69"/>
      <c r="AF3072" s="69"/>
      <c r="AG3072" s="69"/>
      <c r="AH3072" s="69"/>
      <c r="AI3072" s="69"/>
      <c r="AJ3072" s="69"/>
      <c r="AK3072" s="69"/>
      <c r="AL3072" s="69"/>
      <c r="AM3072" s="69"/>
      <c r="AN3072" s="69"/>
      <c r="AO3072" s="69"/>
      <c r="AP3072" s="69"/>
      <c r="AQ3072" s="69"/>
      <c r="AR3072" s="69"/>
      <c r="AS3072" s="69"/>
      <c r="AT3072" s="69"/>
      <c r="AU3072" s="69"/>
      <c r="AV3072" s="69"/>
      <c r="AW3072" s="69"/>
      <c r="AX3072" s="69"/>
      <c r="AY3072" s="69"/>
      <c r="AZ3072" s="69"/>
      <c r="BA3072" s="69"/>
      <c r="BB3072" s="69"/>
      <c r="BC3072" s="69"/>
      <c r="BD3072" s="69"/>
      <c r="BE3072" s="69"/>
      <c r="BF3072" s="69"/>
      <c r="BG3072" s="69"/>
      <c r="BH3072" s="69"/>
      <c r="BI3072" s="69"/>
      <c r="BJ3072" s="69"/>
      <c r="BK3072" s="69"/>
      <c r="BL3072" s="69"/>
      <c r="BM3072" s="69"/>
      <c r="BN3072" s="69"/>
      <c r="BO3072" s="69"/>
      <c r="BP3072" s="69"/>
      <c r="BQ3072" s="69"/>
      <c r="BR3072" s="69"/>
      <c r="BS3072" s="69"/>
      <c r="BT3072" s="69"/>
    </row>
    <row r="3073" spans="16:72" ht="12.75">
      <c r="P3073" s="69"/>
      <c r="Q3073" s="69"/>
      <c r="R3073" s="69"/>
      <c r="S3073" s="69"/>
      <c r="T3073" s="69"/>
      <c r="U3073" s="69"/>
      <c r="V3073" s="69"/>
      <c r="W3073" s="69"/>
      <c r="X3073" s="69"/>
      <c r="Y3073" s="69"/>
      <c r="Z3073" s="69"/>
      <c r="AA3073" s="69"/>
      <c r="AB3073" s="69"/>
      <c r="AC3073" s="69"/>
      <c r="AD3073" s="69"/>
      <c r="AE3073" s="69"/>
      <c r="AF3073" s="69"/>
      <c r="AG3073" s="69"/>
      <c r="AH3073" s="69"/>
      <c r="AI3073" s="69"/>
      <c r="AJ3073" s="69"/>
      <c r="AK3073" s="69"/>
      <c r="AL3073" s="69"/>
      <c r="AM3073" s="69"/>
      <c r="AN3073" s="69"/>
      <c r="AO3073" s="69"/>
      <c r="AP3073" s="69"/>
      <c r="AQ3073" s="69"/>
      <c r="AR3073" s="69"/>
      <c r="AS3073" s="69"/>
      <c r="AT3073" s="69"/>
      <c r="AU3073" s="69"/>
      <c r="AV3073" s="69"/>
      <c r="AW3073" s="69"/>
      <c r="AX3073" s="69"/>
      <c r="AY3073" s="69"/>
      <c r="AZ3073" s="69"/>
      <c r="BA3073" s="69"/>
      <c r="BB3073" s="69"/>
      <c r="BC3073" s="69"/>
      <c r="BD3073" s="69"/>
      <c r="BE3073" s="69"/>
      <c r="BF3073" s="69"/>
      <c r="BG3073" s="69"/>
      <c r="BH3073" s="69"/>
      <c r="BI3073" s="69"/>
      <c r="BJ3073" s="69"/>
      <c r="BK3073" s="69"/>
      <c r="BL3073" s="69"/>
      <c r="BM3073" s="69"/>
      <c r="BN3073" s="69"/>
      <c r="BO3073" s="69"/>
      <c r="BP3073" s="69"/>
      <c r="BQ3073" s="69"/>
      <c r="BR3073" s="69"/>
      <c r="BS3073" s="69"/>
      <c r="BT3073" s="69"/>
    </row>
    <row r="3074" spans="16:72" ht="12.75">
      <c r="P3074" s="69"/>
      <c r="Q3074" s="69"/>
      <c r="R3074" s="69"/>
      <c r="S3074" s="69"/>
      <c r="T3074" s="69"/>
      <c r="U3074" s="69"/>
      <c r="V3074" s="69"/>
      <c r="W3074" s="69"/>
      <c r="X3074" s="69"/>
      <c r="Y3074" s="69"/>
      <c r="Z3074" s="69"/>
      <c r="AA3074" s="69"/>
      <c r="AB3074" s="69"/>
      <c r="AC3074" s="69"/>
      <c r="AD3074" s="69"/>
      <c r="AE3074" s="69"/>
      <c r="AF3074" s="69"/>
      <c r="AG3074" s="69"/>
      <c r="AH3074" s="69"/>
      <c r="AI3074" s="69"/>
      <c r="AJ3074" s="69"/>
      <c r="AK3074" s="69"/>
      <c r="AL3074" s="69"/>
      <c r="AM3074" s="69"/>
      <c r="AN3074" s="69"/>
      <c r="AO3074" s="69"/>
      <c r="AP3074" s="69"/>
      <c r="AQ3074" s="69"/>
      <c r="AR3074" s="69"/>
      <c r="AS3074" s="69"/>
      <c r="AT3074" s="69"/>
      <c r="AU3074" s="69"/>
      <c r="AV3074" s="69"/>
      <c r="AW3074" s="69"/>
      <c r="AX3074" s="69"/>
      <c r="AY3074" s="69"/>
      <c r="AZ3074" s="69"/>
      <c r="BA3074" s="69"/>
      <c r="BB3074" s="69"/>
      <c r="BC3074" s="69"/>
      <c r="BD3074" s="69"/>
      <c r="BE3074" s="69"/>
      <c r="BF3074" s="69"/>
      <c r="BG3074" s="69"/>
      <c r="BH3074" s="69"/>
      <c r="BI3074" s="69"/>
      <c r="BJ3074" s="69"/>
      <c r="BK3074" s="69"/>
      <c r="BL3074" s="69"/>
      <c r="BM3074" s="69"/>
      <c r="BN3074" s="69"/>
      <c r="BO3074" s="69"/>
      <c r="BP3074" s="69"/>
      <c r="BQ3074" s="69"/>
      <c r="BR3074" s="69"/>
      <c r="BS3074" s="69"/>
      <c r="BT3074" s="69"/>
    </row>
    <row r="3075" spans="16:72" ht="12.75">
      <c r="P3075" s="69"/>
      <c r="Q3075" s="69"/>
      <c r="R3075" s="69"/>
      <c r="S3075" s="69"/>
      <c r="T3075" s="69"/>
      <c r="U3075" s="69"/>
      <c r="V3075" s="69"/>
      <c r="W3075" s="69"/>
      <c r="X3075" s="69"/>
      <c r="Y3075" s="69"/>
      <c r="Z3075" s="69"/>
      <c r="AA3075" s="69"/>
      <c r="AB3075" s="69"/>
      <c r="AC3075" s="69"/>
      <c r="AD3075" s="69"/>
      <c r="AE3075" s="69"/>
      <c r="AF3075" s="69"/>
      <c r="AG3075" s="69"/>
      <c r="AH3075" s="69"/>
      <c r="AI3075" s="69"/>
      <c r="AJ3075" s="69"/>
      <c r="AK3075" s="69"/>
      <c r="AL3075" s="69"/>
      <c r="AM3075" s="69"/>
      <c r="AN3075" s="69"/>
      <c r="AO3075" s="69"/>
      <c r="AP3075" s="69"/>
      <c r="AQ3075" s="69"/>
      <c r="AR3075" s="69"/>
      <c r="AS3075" s="69"/>
      <c r="AT3075" s="69"/>
      <c r="AU3075" s="69"/>
      <c r="AV3075" s="69"/>
      <c r="AW3075" s="69"/>
      <c r="AX3075" s="69"/>
      <c r="AY3075" s="69"/>
      <c r="AZ3075" s="69"/>
      <c r="BA3075" s="69"/>
      <c r="BB3075" s="69"/>
      <c r="BC3075" s="69"/>
      <c r="BD3075" s="69"/>
      <c r="BE3075" s="69"/>
      <c r="BF3075" s="69"/>
      <c r="BG3075" s="69"/>
      <c r="BH3075" s="69"/>
      <c r="BI3075" s="69"/>
      <c r="BJ3075" s="69"/>
      <c r="BK3075" s="69"/>
      <c r="BL3075" s="69"/>
      <c r="BM3075" s="69"/>
      <c r="BN3075" s="69"/>
      <c r="BO3075" s="69"/>
      <c r="BP3075" s="69"/>
      <c r="BQ3075" s="69"/>
      <c r="BR3075" s="69"/>
      <c r="BS3075" s="69"/>
      <c r="BT3075" s="69"/>
    </row>
    <row r="3076" spans="16:72" ht="12.75">
      <c r="P3076" s="69"/>
      <c r="Q3076" s="69"/>
      <c r="R3076" s="69"/>
      <c r="S3076" s="69"/>
      <c r="T3076" s="69"/>
      <c r="U3076" s="69"/>
      <c r="V3076" s="69"/>
      <c r="W3076" s="69"/>
      <c r="X3076" s="69"/>
      <c r="Y3076" s="69"/>
      <c r="Z3076" s="69"/>
      <c r="AA3076" s="69"/>
      <c r="AB3076" s="69"/>
      <c r="AC3076" s="69"/>
      <c r="AD3076" s="69"/>
      <c r="AE3076" s="69"/>
      <c r="AF3076" s="69"/>
      <c r="AG3076" s="69"/>
      <c r="AH3076" s="69"/>
      <c r="AI3076" s="69"/>
      <c r="AJ3076" s="69"/>
      <c r="AK3076" s="69"/>
      <c r="AL3076" s="69"/>
      <c r="AM3076" s="69"/>
      <c r="AN3076" s="69"/>
      <c r="AO3076" s="69"/>
      <c r="AP3076" s="69"/>
      <c r="AQ3076" s="69"/>
      <c r="AR3076" s="69"/>
      <c r="AS3076" s="69"/>
      <c r="AT3076" s="69"/>
      <c r="AU3076" s="69"/>
      <c r="AV3076" s="69"/>
      <c r="AW3076" s="69"/>
      <c r="AX3076" s="69"/>
      <c r="AY3076" s="69"/>
      <c r="AZ3076" s="69"/>
      <c r="BA3076" s="69"/>
      <c r="BB3076" s="69"/>
      <c r="BC3076" s="69"/>
      <c r="BD3076" s="69"/>
      <c r="BE3076" s="69"/>
      <c r="BF3076" s="69"/>
      <c r="BG3076" s="69"/>
      <c r="BH3076" s="69"/>
      <c r="BI3076" s="69"/>
      <c r="BJ3076" s="69"/>
      <c r="BK3076" s="69"/>
      <c r="BL3076" s="69"/>
      <c r="BM3076" s="69"/>
      <c r="BN3076" s="69"/>
      <c r="BO3076" s="69"/>
      <c r="BP3076" s="69"/>
      <c r="BQ3076" s="69"/>
      <c r="BR3076" s="69"/>
      <c r="BS3076" s="69"/>
      <c r="BT3076" s="69"/>
    </row>
    <row r="3077" spans="16:72" ht="12.75">
      <c r="P3077" s="69"/>
      <c r="Q3077" s="69"/>
      <c r="R3077" s="69"/>
      <c r="S3077" s="69"/>
      <c r="T3077" s="69"/>
      <c r="U3077" s="69"/>
      <c r="V3077" s="69"/>
      <c r="W3077" s="69"/>
      <c r="X3077" s="69"/>
      <c r="Y3077" s="69"/>
      <c r="Z3077" s="69"/>
      <c r="AA3077" s="69"/>
      <c r="AB3077" s="69"/>
      <c r="AC3077" s="69"/>
      <c r="AD3077" s="69"/>
      <c r="AE3077" s="69"/>
      <c r="AF3077" s="69"/>
      <c r="AG3077" s="69"/>
      <c r="AH3077" s="69"/>
      <c r="AI3077" s="69"/>
      <c r="AJ3077" s="69"/>
      <c r="AK3077" s="69"/>
      <c r="AL3077" s="69"/>
      <c r="AM3077" s="69"/>
      <c r="AN3077" s="69"/>
      <c r="AO3077" s="69"/>
      <c r="AP3077" s="69"/>
      <c r="AQ3077" s="69"/>
      <c r="AR3077" s="69"/>
      <c r="AS3077" s="69"/>
      <c r="AT3077" s="69"/>
      <c r="AU3077" s="69"/>
      <c r="AV3077" s="69"/>
      <c r="AW3077" s="69"/>
      <c r="AX3077" s="69"/>
      <c r="AY3077" s="69"/>
      <c r="AZ3077" s="69"/>
      <c r="BA3077" s="69"/>
      <c r="BB3077" s="69"/>
      <c r="BC3077" s="69"/>
      <c r="BD3077" s="69"/>
      <c r="BE3077" s="69"/>
      <c r="BF3077" s="69"/>
      <c r="BG3077" s="69"/>
      <c r="BH3077" s="69"/>
      <c r="BI3077" s="69"/>
      <c r="BJ3077" s="69"/>
      <c r="BK3077" s="69"/>
      <c r="BL3077" s="69"/>
      <c r="BM3077" s="69"/>
      <c r="BN3077" s="69"/>
      <c r="BO3077" s="69"/>
      <c r="BP3077" s="69"/>
      <c r="BQ3077" s="69"/>
      <c r="BR3077" s="69"/>
      <c r="BS3077" s="69"/>
      <c r="BT3077" s="69"/>
    </row>
    <row r="3078" spans="16:72" ht="12.75">
      <c r="P3078" s="69"/>
      <c r="Q3078" s="69"/>
      <c r="R3078" s="69"/>
      <c r="S3078" s="69"/>
      <c r="T3078" s="69"/>
      <c r="U3078" s="69"/>
      <c r="V3078" s="69"/>
      <c r="W3078" s="69"/>
      <c r="X3078" s="69"/>
      <c r="Y3078" s="69"/>
      <c r="Z3078" s="69"/>
      <c r="AA3078" s="69"/>
      <c r="AB3078" s="69"/>
      <c r="AC3078" s="69"/>
      <c r="AD3078" s="69"/>
      <c r="AE3078" s="69"/>
      <c r="AF3078" s="69"/>
      <c r="AG3078" s="69"/>
      <c r="AH3078" s="69"/>
      <c r="AI3078" s="69"/>
      <c r="AJ3078" s="69"/>
      <c r="AK3078" s="69"/>
      <c r="AL3078" s="69"/>
      <c r="AM3078" s="69"/>
      <c r="AN3078" s="69"/>
      <c r="AO3078" s="69"/>
      <c r="AP3078" s="69"/>
      <c r="AQ3078" s="69"/>
      <c r="AR3078" s="69"/>
      <c r="AS3078" s="69"/>
      <c r="AT3078" s="69"/>
      <c r="AU3078" s="69"/>
      <c r="AV3078" s="69"/>
      <c r="AW3078" s="69"/>
      <c r="AX3078" s="69"/>
      <c r="AY3078" s="69"/>
      <c r="AZ3078" s="69"/>
      <c r="BA3078" s="69"/>
      <c r="BB3078" s="69"/>
      <c r="BC3078" s="69"/>
      <c r="BD3078" s="69"/>
      <c r="BE3078" s="69"/>
      <c r="BF3078" s="69"/>
      <c r="BG3078" s="69"/>
      <c r="BH3078" s="69"/>
      <c r="BI3078" s="69"/>
      <c r="BJ3078" s="69"/>
      <c r="BK3078" s="69"/>
      <c r="BL3078" s="69"/>
      <c r="BM3078" s="69"/>
      <c r="BN3078" s="69"/>
      <c r="BO3078" s="69"/>
      <c r="BP3078" s="69"/>
      <c r="BQ3078" s="69"/>
      <c r="BR3078" s="69"/>
      <c r="BS3078" s="69"/>
      <c r="BT3078" s="69"/>
    </row>
    <row r="3079" spans="16:72" ht="12.75">
      <c r="P3079" s="69"/>
      <c r="Q3079" s="69"/>
      <c r="R3079" s="69"/>
      <c r="S3079" s="69"/>
      <c r="T3079" s="69"/>
      <c r="U3079" s="69"/>
      <c r="V3079" s="69"/>
      <c r="W3079" s="69"/>
      <c r="X3079" s="69"/>
      <c r="Y3079" s="69"/>
      <c r="Z3079" s="69"/>
      <c r="AA3079" s="69"/>
      <c r="AB3079" s="69"/>
      <c r="AC3079" s="69"/>
      <c r="AD3079" s="69"/>
      <c r="AE3079" s="69"/>
      <c r="AF3079" s="69"/>
      <c r="AG3079" s="69"/>
      <c r="AH3079" s="69"/>
      <c r="AI3079" s="69"/>
      <c r="AJ3079" s="69"/>
      <c r="AK3079" s="69"/>
      <c r="AL3079" s="69"/>
      <c r="AM3079" s="69"/>
      <c r="AN3079" s="69"/>
      <c r="AO3079" s="69"/>
      <c r="AP3079" s="69"/>
      <c r="AQ3079" s="69"/>
      <c r="AR3079" s="69"/>
      <c r="AS3079" s="69"/>
      <c r="AT3079" s="69"/>
      <c r="AU3079" s="69"/>
      <c r="AV3079" s="69"/>
      <c r="AW3079" s="69"/>
      <c r="AX3079" s="69"/>
      <c r="AY3079" s="69"/>
      <c r="AZ3079" s="69"/>
      <c r="BA3079" s="69"/>
      <c r="BB3079" s="69"/>
      <c r="BC3079" s="69"/>
      <c r="BD3079" s="69"/>
      <c r="BE3079" s="69"/>
      <c r="BF3079" s="69"/>
      <c r="BG3079" s="69"/>
      <c r="BH3079" s="69"/>
      <c r="BI3079" s="69"/>
      <c r="BJ3079" s="69"/>
      <c r="BK3079" s="69"/>
      <c r="BL3079" s="69"/>
      <c r="BM3079" s="69"/>
      <c r="BN3079" s="69"/>
      <c r="BO3079" s="69"/>
      <c r="BP3079" s="69"/>
      <c r="BQ3079" s="69"/>
      <c r="BR3079" s="69"/>
      <c r="BS3079" s="69"/>
      <c r="BT3079" s="69"/>
    </row>
    <row r="3080" spans="16:72" ht="12.75">
      <c r="P3080" s="69"/>
      <c r="Q3080" s="69"/>
      <c r="R3080" s="69"/>
      <c r="S3080" s="69"/>
      <c r="T3080" s="69"/>
      <c r="U3080" s="69"/>
      <c r="V3080" s="69"/>
      <c r="W3080" s="69"/>
      <c r="X3080" s="69"/>
      <c r="Y3080" s="69"/>
      <c r="Z3080" s="69"/>
      <c r="AA3080" s="69"/>
      <c r="AB3080" s="69"/>
      <c r="AC3080" s="69"/>
      <c r="AD3080" s="69"/>
      <c r="AE3080" s="69"/>
      <c r="AF3080" s="69"/>
      <c r="AG3080" s="69"/>
      <c r="AH3080" s="69"/>
      <c r="AI3080" s="69"/>
      <c r="AJ3080" s="69"/>
      <c r="AK3080" s="69"/>
      <c r="AL3080" s="69"/>
      <c r="AM3080" s="69"/>
      <c r="AN3080" s="69"/>
      <c r="AO3080" s="69"/>
      <c r="AP3080" s="69"/>
      <c r="AQ3080" s="69"/>
      <c r="AR3080" s="69"/>
      <c r="AS3080" s="69"/>
      <c r="AT3080" s="69"/>
      <c r="AU3080" s="69"/>
      <c r="AV3080" s="69"/>
      <c r="AW3080" s="69"/>
      <c r="AX3080" s="69"/>
      <c r="AY3080" s="69"/>
      <c r="AZ3080" s="69"/>
      <c r="BA3080" s="69"/>
      <c r="BB3080" s="69"/>
      <c r="BC3080" s="69"/>
      <c r="BD3080" s="69"/>
      <c r="BE3080" s="69"/>
      <c r="BF3080" s="69"/>
      <c r="BG3080" s="69"/>
      <c r="BH3080" s="69"/>
      <c r="BI3080" s="69"/>
      <c r="BJ3080" s="69"/>
      <c r="BK3080" s="69"/>
      <c r="BL3080" s="69"/>
      <c r="BM3080" s="69"/>
      <c r="BN3080" s="69"/>
      <c r="BO3080" s="69"/>
      <c r="BP3080" s="69"/>
      <c r="BQ3080" s="69"/>
      <c r="BR3080" s="69"/>
      <c r="BS3080" s="69"/>
      <c r="BT3080" s="69"/>
    </row>
    <row r="3081" spans="16:72" ht="12.75">
      <c r="P3081" s="69"/>
      <c r="Q3081" s="69"/>
      <c r="R3081" s="69"/>
      <c r="S3081" s="69"/>
      <c r="T3081" s="69"/>
      <c r="U3081" s="69"/>
      <c r="V3081" s="69"/>
      <c r="W3081" s="69"/>
      <c r="X3081" s="69"/>
      <c r="Y3081" s="69"/>
      <c r="Z3081" s="69"/>
      <c r="AA3081" s="69"/>
      <c r="AB3081" s="69"/>
      <c r="AC3081" s="69"/>
      <c r="AD3081" s="69"/>
      <c r="AE3081" s="69"/>
      <c r="AF3081" s="69"/>
      <c r="AG3081" s="69"/>
      <c r="AH3081" s="69"/>
      <c r="AI3081" s="69"/>
      <c r="AJ3081" s="69"/>
      <c r="AK3081" s="69"/>
      <c r="AL3081" s="69"/>
      <c r="AM3081" s="69"/>
      <c r="AN3081" s="69"/>
      <c r="AO3081" s="69"/>
      <c r="AP3081" s="69"/>
      <c r="AQ3081" s="69"/>
      <c r="AR3081" s="69"/>
      <c r="AS3081" s="69"/>
      <c r="AT3081" s="69"/>
      <c r="AU3081" s="69"/>
      <c r="AV3081" s="69"/>
      <c r="AW3081" s="69"/>
      <c r="AX3081" s="69"/>
      <c r="AY3081" s="69"/>
      <c r="AZ3081" s="69"/>
      <c r="BA3081" s="69"/>
      <c r="BB3081" s="69"/>
      <c r="BC3081" s="69"/>
      <c r="BD3081" s="69"/>
      <c r="BE3081" s="69"/>
      <c r="BF3081" s="69"/>
      <c r="BG3081" s="69"/>
      <c r="BH3081" s="69"/>
      <c r="BI3081" s="69"/>
      <c r="BJ3081" s="69"/>
      <c r="BK3081" s="69"/>
      <c r="BL3081" s="69"/>
      <c r="BM3081" s="69"/>
      <c r="BN3081" s="69"/>
      <c r="BO3081" s="69"/>
      <c r="BP3081" s="69"/>
      <c r="BQ3081" s="69"/>
      <c r="BR3081" s="69"/>
      <c r="BS3081" s="69"/>
      <c r="BT3081" s="69"/>
    </row>
    <row r="3082" spans="16:72" ht="12.75">
      <c r="P3082" s="69"/>
      <c r="Q3082" s="69"/>
      <c r="R3082" s="69"/>
      <c r="S3082" s="69"/>
      <c r="T3082" s="69"/>
      <c r="U3082" s="69"/>
      <c r="V3082" s="69"/>
      <c r="W3082" s="69"/>
      <c r="X3082" s="69"/>
      <c r="Y3082" s="69"/>
      <c r="Z3082" s="69"/>
      <c r="AA3082" s="69"/>
      <c r="AB3082" s="69"/>
      <c r="AC3082" s="69"/>
      <c r="AD3082" s="69"/>
      <c r="AE3082" s="69"/>
      <c r="AF3082" s="69"/>
      <c r="AG3082" s="69"/>
      <c r="AH3082" s="69"/>
      <c r="AI3082" s="69"/>
      <c r="AJ3082" s="69"/>
      <c r="AK3082" s="69"/>
      <c r="AL3082" s="69"/>
      <c r="AM3082" s="69"/>
      <c r="AN3082" s="69"/>
      <c r="AO3082" s="69"/>
      <c r="AP3082" s="69"/>
      <c r="AQ3082" s="69"/>
      <c r="AR3082" s="69"/>
      <c r="AS3082" s="69"/>
      <c r="AT3082" s="69"/>
      <c r="AU3082" s="69"/>
      <c r="AV3082" s="69"/>
      <c r="AW3082" s="69"/>
      <c r="AX3082" s="69"/>
      <c r="AY3082" s="69"/>
      <c r="AZ3082" s="69"/>
      <c r="BA3082" s="69"/>
      <c r="BB3082" s="69"/>
      <c r="BC3082" s="69"/>
      <c r="BD3082" s="69"/>
      <c r="BE3082" s="69"/>
      <c r="BF3082" s="69"/>
      <c r="BG3082" s="69"/>
      <c r="BH3082" s="69"/>
      <c r="BI3082" s="69"/>
      <c r="BJ3082" s="69"/>
      <c r="BK3082" s="69"/>
      <c r="BL3082" s="69"/>
      <c r="BM3082" s="69"/>
      <c r="BN3082" s="69"/>
      <c r="BO3082" s="69"/>
      <c r="BP3082" s="69"/>
      <c r="BQ3082" s="69"/>
      <c r="BR3082" s="69"/>
      <c r="BS3082" s="69"/>
      <c r="BT3082" s="69"/>
    </row>
    <row r="3083" spans="16:72" ht="12.75">
      <c r="P3083" s="69"/>
      <c r="Q3083" s="69"/>
      <c r="R3083" s="69"/>
      <c r="S3083" s="69"/>
      <c r="T3083" s="69"/>
      <c r="U3083" s="69"/>
      <c r="V3083" s="69"/>
      <c r="W3083" s="69"/>
      <c r="X3083" s="69"/>
      <c r="Y3083" s="69"/>
      <c r="Z3083" s="69"/>
      <c r="AA3083" s="69"/>
      <c r="AB3083" s="69"/>
      <c r="AC3083" s="69"/>
      <c r="AD3083" s="69"/>
      <c r="AE3083" s="69"/>
      <c r="AF3083" s="69"/>
      <c r="AG3083" s="69"/>
      <c r="AH3083" s="69"/>
      <c r="AI3083" s="69"/>
      <c r="AJ3083" s="69"/>
      <c r="AK3083" s="69"/>
      <c r="AL3083" s="69"/>
      <c r="AM3083" s="69"/>
      <c r="AN3083" s="69"/>
      <c r="AO3083" s="69"/>
      <c r="AP3083" s="69"/>
      <c r="AQ3083" s="69"/>
      <c r="AR3083" s="69"/>
      <c r="AS3083" s="69"/>
      <c r="AT3083" s="69"/>
      <c r="AU3083" s="69"/>
      <c r="AV3083" s="69"/>
      <c r="AW3083" s="69"/>
      <c r="AX3083" s="69"/>
      <c r="AY3083" s="69"/>
      <c r="AZ3083" s="69"/>
      <c r="BA3083" s="69"/>
      <c r="BB3083" s="69"/>
      <c r="BC3083" s="69"/>
      <c r="BD3083" s="69"/>
      <c r="BE3083" s="69"/>
      <c r="BF3083" s="69"/>
      <c r="BG3083" s="69"/>
      <c r="BH3083" s="69"/>
      <c r="BI3083" s="69"/>
      <c r="BJ3083" s="69"/>
      <c r="BK3083" s="69"/>
      <c r="BL3083" s="69"/>
      <c r="BM3083" s="69"/>
      <c r="BN3083" s="69"/>
      <c r="BO3083" s="69"/>
      <c r="BP3083" s="69"/>
      <c r="BQ3083" s="69"/>
      <c r="BR3083" s="69"/>
      <c r="BS3083" s="69"/>
      <c r="BT3083" s="69"/>
    </row>
    <row r="3084" spans="16:72" ht="12.75">
      <c r="P3084" s="69"/>
      <c r="Q3084" s="69"/>
      <c r="R3084" s="69"/>
      <c r="S3084" s="69"/>
      <c r="T3084" s="69"/>
      <c r="U3084" s="69"/>
      <c r="V3084" s="69"/>
      <c r="W3084" s="69"/>
      <c r="X3084" s="69"/>
      <c r="Y3084" s="69"/>
      <c r="Z3084" s="69"/>
      <c r="AA3084" s="69"/>
      <c r="AB3084" s="69"/>
      <c r="AC3084" s="69"/>
      <c r="AD3084" s="69"/>
      <c r="AE3084" s="69"/>
      <c r="AF3084" s="69"/>
      <c r="AG3084" s="69"/>
      <c r="AH3084" s="69"/>
      <c r="AI3084" s="69"/>
      <c r="AJ3084" s="69"/>
      <c r="AK3084" s="69"/>
      <c r="AL3084" s="69"/>
      <c r="AM3084" s="69"/>
      <c r="AN3084" s="69"/>
      <c r="AO3084" s="69"/>
      <c r="AP3084" s="69"/>
      <c r="AQ3084" s="69"/>
      <c r="AR3084" s="69"/>
      <c r="AS3084" s="69"/>
      <c r="AT3084" s="69"/>
      <c r="AU3084" s="69"/>
      <c r="AV3084" s="69"/>
      <c r="AW3084" s="69"/>
      <c r="AX3084" s="69"/>
      <c r="AY3084" s="69"/>
      <c r="AZ3084" s="69"/>
      <c r="BA3084" s="69"/>
      <c r="BB3084" s="69"/>
      <c r="BC3084" s="69"/>
      <c r="BD3084" s="69"/>
      <c r="BE3084" s="69"/>
      <c r="BF3084" s="69"/>
      <c r="BG3084" s="69"/>
      <c r="BH3084" s="69"/>
      <c r="BI3084" s="69"/>
      <c r="BJ3084" s="69"/>
      <c r="BK3084" s="69"/>
      <c r="BL3084" s="69"/>
      <c r="BM3084" s="69"/>
      <c r="BN3084" s="69"/>
      <c r="BO3084" s="69"/>
      <c r="BP3084" s="69"/>
      <c r="BQ3084" s="69"/>
      <c r="BR3084" s="69"/>
      <c r="BS3084" s="69"/>
      <c r="BT3084" s="69"/>
    </row>
    <row r="3085" spans="16:72" ht="12.75">
      <c r="P3085" s="69"/>
      <c r="Q3085" s="69"/>
      <c r="R3085" s="69"/>
      <c r="S3085" s="69"/>
      <c r="T3085" s="69"/>
      <c r="U3085" s="69"/>
      <c r="V3085" s="69"/>
      <c r="W3085" s="69"/>
      <c r="X3085" s="69"/>
      <c r="Y3085" s="69"/>
      <c r="Z3085" s="69"/>
      <c r="AA3085" s="69"/>
      <c r="AB3085" s="69"/>
      <c r="AC3085" s="69"/>
      <c r="AD3085" s="69"/>
      <c r="AE3085" s="69"/>
      <c r="AF3085" s="69"/>
      <c r="AG3085" s="69"/>
      <c r="AH3085" s="69"/>
      <c r="AI3085" s="69"/>
      <c r="AJ3085" s="69"/>
      <c r="AK3085" s="69"/>
      <c r="AL3085" s="69"/>
      <c r="AM3085" s="69"/>
      <c r="AN3085" s="69"/>
      <c r="AO3085" s="69"/>
      <c r="AP3085" s="69"/>
      <c r="AQ3085" s="69"/>
      <c r="AR3085" s="69"/>
      <c r="AS3085" s="69"/>
      <c r="AT3085" s="69"/>
      <c r="AU3085" s="69"/>
      <c r="AV3085" s="69"/>
      <c r="AW3085" s="69"/>
      <c r="AX3085" s="69"/>
      <c r="AY3085" s="69"/>
      <c r="AZ3085" s="69"/>
      <c r="BA3085" s="69"/>
      <c r="BB3085" s="69"/>
      <c r="BC3085" s="69"/>
      <c r="BD3085" s="69"/>
      <c r="BE3085" s="69"/>
      <c r="BF3085" s="69"/>
      <c r="BG3085" s="69"/>
      <c r="BH3085" s="69"/>
      <c r="BI3085" s="69"/>
      <c r="BJ3085" s="69"/>
      <c r="BK3085" s="69"/>
      <c r="BL3085" s="69"/>
      <c r="BM3085" s="69"/>
      <c r="BN3085" s="69"/>
      <c r="BO3085" s="69"/>
      <c r="BP3085" s="69"/>
      <c r="BQ3085" s="69"/>
      <c r="BR3085" s="69"/>
      <c r="BS3085" s="69"/>
      <c r="BT3085" s="69"/>
    </row>
    <row r="3086" spans="16:72" ht="12.75">
      <c r="P3086" s="69"/>
      <c r="Q3086" s="69"/>
      <c r="R3086" s="69"/>
      <c r="S3086" s="69"/>
      <c r="T3086" s="69"/>
      <c r="U3086" s="69"/>
      <c r="V3086" s="69"/>
      <c r="W3086" s="69"/>
      <c r="X3086" s="69"/>
      <c r="Y3086" s="69"/>
      <c r="Z3086" s="69"/>
      <c r="AA3086" s="69"/>
      <c r="AB3086" s="69"/>
      <c r="AC3086" s="69"/>
      <c r="AD3086" s="69"/>
      <c r="AE3086" s="69"/>
      <c r="AF3086" s="69"/>
      <c r="AG3086" s="69"/>
      <c r="AH3086" s="69"/>
      <c r="AI3086" s="69"/>
      <c r="AJ3086" s="69"/>
      <c r="AK3086" s="69"/>
      <c r="AL3086" s="69"/>
      <c r="AM3086" s="69"/>
      <c r="AN3086" s="69"/>
      <c r="AO3086" s="69"/>
      <c r="AP3086" s="69"/>
      <c r="AQ3086" s="69"/>
      <c r="AR3086" s="69"/>
      <c r="AS3086" s="69"/>
      <c r="AT3086" s="69"/>
      <c r="AU3086" s="69"/>
      <c r="AV3086" s="69"/>
      <c r="AW3086" s="69"/>
      <c r="AX3086" s="69"/>
      <c r="AY3086" s="69"/>
      <c r="AZ3086" s="69"/>
      <c r="BA3086" s="69"/>
      <c r="BB3086" s="69"/>
      <c r="BC3086" s="69"/>
      <c r="BD3086" s="69"/>
      <c r="BE3086" s="69"/>
      <c r="BF3086" s="69"/>
      <c r="BG3086" s="69"/>
      <c r="BH3086" s="69"/>
      <c r="BI3086" s="69"/>
      <c r="BJ3086" s="69"/>
      <c r="BK3086" s="69"/>
      <c r="BL3086" s="69"/>
      <c r="BM3086" s="69"/>
      <c r="BN3086" s="69"/>
      <c r="BO3086" s="69"/>
      <c r="BP3086" s="69"/>
      <c r="BQ3086" s="69"/>
      <c r="BR3086" s="69"/>
      <c r="BS3086" s="69"/>
      <c r="BT3086" s="69"/>
    </row>
    <row r="3087" spans="16:72" ht="12.75">
      <c r="P3087" s="69"/>
      <c r="Q3087" s="69"/>
      <c r="R3087" s="69"/>
      <c r="S3087" s="69"/>
      <c r="T3087" s="69"/>
      <c r="U3087" s="69"/>
      <c r="V3087" s="69"/>
      <c r="W3087" s="69"/>
      <c r="X3087" s="69"/>
      <c r="Y3087" s="69"/>
      <c r="Z3087" s="69"/>
      <c r="AA3087" s="69"/>
      <c r="AB3087" s="69"/>
      <c r="AC3087" s="69"/>
      <c r="AD3087" s="69"/>
      <c r="AE3087" s="69"/>
      <c r="AF3087" s="69"/>
      <c r="AG3087" s="69"/>
      <c r="AH3087" s="69"/>
      <c r="AI3087" s="69"/>
      <c r="AJ3087" s="69"/>
      <c r="AK3087" s="69"/>
      <c r="AL3087" s="69"/>
      <c r="AM3087" s="69"/>
      <c r="AN3087" s="69"/>
      <c r="AO3087" s="69"/>
      <c r="AP3087" s="69"/>
      <c r="AQ3087" s="69"/>
      <c r="AR3087" s="69"/>
      <c r="AS3087" s="69"/>
      <c r="AT3087" s="69"/>
      <c r="AU3087" s="69"/>
      <c r="AV3087" s="69"/>
      <c r="AW3087" s="69"/>
      <c r="AX3087" s="69"/>
      <c r="AY3087" s="69"/>
      <c r="AZ3087" s="69"/>
      <c r="BA3087" s="69"/>
      <c r="BB3087" s="69"/>
      <c r="BC3087" s="69"/>
      <c r="BD3087" s="69"/>
      <c r="BE3087" s="69"/>
      <c r="BF3087" s="69"/>
      <c r="BG3087" s="69"/>
      <c r="BH3087" s="69"/>
      <c r="BI3087" s="69"/>
      <c r="BJ3087" s="69"/>
      <c r="BK3087" s="69"/>
      <c r="BL3087" s="69"/>
      <c r="BM3087" s="69"/>
      <c r="BN3087" s="69"/>
      <c r="BO3087" s="69"/>
      <c r="BP3087" s="69"/>
      <c r="BQ3087" s="69"/>
      <c r="BR3087" s="69"/>
      <c r="BS3087" s="69"/>
      <c r="BT3087" s="69"/>
    </row>
    <row r="3088" spans="16:72" ht="12.75">
      <c r="P3088" s="69"/>
      <c r="Q3088" s="69"/>
      <c r="R3088" s="69"/>
      <c r="S3088" s="69"/>
      <c r="T3088" s="69"/>
      <c r="U3088" s="69"/>
      <c r="V3088" s="69"/>
      <c r="W3088" s="69"/>
      <c r="X3088" s="69"/>
      <c r="Y3088" s="69"/>
      <c r="Z3088" s="69"/>
      <c r="AA3088" s="69"/>
      <c r="AB3088" s="69"/>
      <c r="AC3088" s="69"/>
      <c r="AD3088" s="69"/>
      <c r="AE3088" s="69"/>
      <c r="AF3088" s="69"/>
      <c r="AG3088" s="69"/>
      <c r="AH3088" s="69"/>
      <c r="AI3088" s="69"/>
      <c r="AJ3088" s="69"/>
      <c r="AK3088" s="69"/>
      <c r="AL3088" s="69"/>
      <c r="AM3088" s="69"/>
      <c r="AN3088" s="69"/>
      <c r="AO3088" s="69"/>
      <c r="AP3088" s="69"/>
      <c r="AQ3088" s="69"/>
      <c r="AR3088" s="69"/>
      <c r="AS3088" s="69"/>
      <c r="AT3088" s="69"/>
      <c r="AU3088" s="69"/>
      <c r="AV3088" s="69"/>
      <c r="AW3088" s="69"/>
      <c r="AX3088" s="69"/>
      <c r="AY3088" s="69"/>
      <c r="AZ3088" s="69"/>
      <c r="BA3088" s="69"/>
      <c r="BB3088" s="69"/>
      <c r="BC3088" s="69"/>
      <c r="BD3088" s="69"/>
      <c r="BE3088" s="69"/>
      <c r="BF3088" s="69"/>
      <c r="BG3088" s="69"/>
      <c r="BH3088" s="69"/>
      <c r="BI3088" s="69"/>
      <c r="BJ3088" s="69"/>
      <c r="BK3088" s="69"/>
      <c r="BL3088" s="69"/>
      <c r="BM3088" s="69"/>
      <c r="BN3088" s="69"/>
      <c r="BO3088" s="69"/>
      <c r="BP3088" s="69"/>
      <c r="BQ3088" s="69"/>
      <c r="BR3088" s="69"/>
      <c r="BS3088" s="69"/>
      <c r="BT3088" s="69"/>
    </row>
    <row r="3089" spans="16:72" ht="12.75">
      <c r="P3089" s="69"/>
      <c r="Q3089" s="69"/>
      <c r="R3089" s="69"/>
      <c r="S3089" s="69"/>
      <c r="T3089" s="69"/>
      <c r="U3089" s="69"/>
      <c r="V3089" s="69"/>
      <c r="W3089" s="69"/>
      <c r="X3089" s="69"/>
      <c r="Y3089" s="69"/>
      <c r="Z3089" s="69"/>
      <c r="AA3089" s="69"/>
      <c r="AB3089" s="69"/>
      <c r="AC3089" s="69"/>
      <c r="AD3089" s="69"/>
      <c r="AE3089" s="69"/>
      <c r="AF3089" s="69"/>
      <c r="AG3089" s="69"/>
      <c r="AH3089" s="69"/>
      <c r="AI3089" s="69"/>
      <c r="AJ3089" s="69"/>
      <c r="AK3089" s="69"/>
      <c r="AL3089" s="69"/>
      <c r="AM3089" s="69"/>
      <c r="AN3089" s="69"/>
      <c r="AO3089" s="69"/>
      <c r="AP3089" s="69"/>
      <c r="AQ3089" s="69"/>
      <c r="AR3089" s="69"/>
      <c r="AS3089" s="69"/>
      <c r="AT3089" s="69"/>
      <c r="AU3089" s="69"/>
      <c r="AV3089" s="69"/>
      <c r="AW3089" s="69"/>
      <c r="AX3089" s="69"/>
      <c r="AY3089" s="69"/>
      <c r="AZ3089" s="69"/>
      <c r="BA3089" s="69"/>
      <c r="BB3089" s="69"/>
      <c r="BC3089" s="69"/>
      <c r="BD3089" s="69"/>
      <c r="BE3089" s="69"/>
      <c r="BF3089" s="69"/>
      <c r="BG3089" s="69"/>
      <c r="BH3089" s="69"/>
      <c r="BI3089" s="69"/>
      <c r="BJ3089" s="69"/>
      <c r="BK3089" s="69"/>
      <c r="BL3089" s="69"/>
      <c r="BM3089" s="69"/>
      <c r="BN3089" s="69"/>
      <c r="BO3089" s="69"/>
      <c r="BP3089" s="69"/>
      <c r="BQ3089" s="69"/>
      <c r="BR3089" s="69"/>
      <c r="BS3089" s="69"/>
      <c r="BT3089" s="69"/>
    </row>
    <row r="3090" spans="16:72" ht="12.75">
      <c r="P3090" s="69"/>
      <c r="Q3090" s="69"/>
      <c r="R3090" s="69"/>
      <c r="S3090" s="69"/>
      <c r="T3090" s="69"/>
      <c r="U3090" s="69"/>
      <c r="V3090" s="69"/>
      <c r="W3090" s="69"/>
      <c r="X3090" s="69"/>
      <c r="Y3090" s="69"/>
      <c r="Z3090" s="69"/>
      <c r="AA3090" s="69"/>
      <c r="AB3090" s="69"/>
      <c r="AC3090" s="69"/>
      <c r="AD3090" s="69"/>
      <c r="AE3090" s="69"/>
      <c r="AF3090" s="69"/>
      <c r="AG3090" s="69"/>
      <c r="AH3090" s="69"/>
      <c r="AI3090" s="69"/>
      <c r="AJ3090" s="69"/>
      <c r="AK3090" s="69"/>
      <c r="AL3090" s="69"/>
      <c r="AM3090" s="69"/>
      <c r="AN3090" s="69"/>
      <c r="AO3090" s="69"/>
      <c r="AP3090" s="69"/>
      <c r="AQ3090" s="69"/>
      <c r="AR3090" s="69"/>
      <c r="AS3090" s="69"/>
      <c r="AT3090" s="69"/>
      <c r="AU3090" s="69"/>
      <c r="AV3090" s="69"/>
      <c r="AW3090" s="69"/>
      <c r="AX3090" s="69"/>
      <c r="AY3090" s="69"/>
      <c r="AZ3090" s="69"/>
      <c r="BA3090" s="69"/>
      <c r="BB3090" s="69"/>
      <c r="BC3090" s="69"/>
      <c r="BD3090" s="69"/>
      <c r="BE3090" s="69"/>
      <c r="BF3090" s="69"/>
      <c r="BG3090" s="69"/>
      <c r="BH3090" s="69"/>
      <c r="BI3090" s="69"/>
      <c r="BJ3090" s="69"/>
      <c r="BK3090" s="69"/>
      <c r="BL3090" s="69"/>
      <c r="BM3090" s="69"/>
      <c r="BN3090" s="69"/>
      <c r="BO3090" s="69"/>
      <c r="BP3090" s="69"/>
      <c r="BQ3090" s="69"/>
      <c r="BR3090" s="69"/>
      <c r="BS3090" s="69"/>
      <c r="BT3090" s="69"/>
    </row>
    <row r="3091" spans="16:72" ht="12.75">
      <c r="P3091" s="69"/>
      <c r="Q3091" s="69"/>
      <c r="R3091" s="69"/>
      <c r="S3091" s="69"/>
      <c r="T3091" s="69"/>
      <c r="U3091" s="69"/>
      <c r="V3091" s="69"/>
      <c r="W3091" s="69"/>
      <c r="X3091" s="69"/>
      <c r="Y3091" s="69"/>
      <c r="Z3091" s="69"/>
      <c r="AA3091" s="69"/>
      <c r="AB3091" s="69"/>
      <c r="AC3091" s="69"/>
      <c r="AD3091" s="69"/>
      <c r="AE3091" s="69"/>
      <c r="AF3091" s="69"/>
      <c r="AG3091" s="69"/>
      <c r="AH3091" s="69"/>
      <c r="AI3091" s="69"/>
      <c r="AJ3091" s="69"/>
      <c r="AK3091" s="69"/>
      <c r="AL3091" s="69"/>
      <c r="AM3091" s="69"/>
      <c r="AN3091" s="69"/>
      <c r="AO3091" s="69"/>
      <c r="AP3091" s="69"/>
      <c r="AQ3091" s="69"/>
      <c r="AR3091" s="69"/>
      <c r="AS3091" s="69"/>
      <c r="AT3091" s="69"/>
      <c r="AU3091" s="69"/>
      <c r="AV3091" s="69"/>
      <c r="AW3091" s="69"/>
      <c r="AX3091" s="69"/>
      <c r="AY3091" s="69"/>
      <c r="AZ3091" s="69"/>
      <c r="BA3091" s="69"/>
      <c r="BB3091" s="69"/>
      <c r="BC3091" s="69"/>
      <c r="BD3091" s="69"/>
      <c r="BE3091" s="69"/>
      <c r="BF3091" s="69"/>
      <c r="BG3091" s="69"/>
      <c r="BH3091" s="69"/>
      <c r="BI3091" s="69"/>
      <c r="BJ3091" s="69"/>
      <c r="BK3091" s="69"/>
      <c r="BL3091" s="69"/>
      <c r="BM3091" s="69"/>
      <c r="BN3091" s="69"/>
      <c r="BO3091" s="69"/>
      <c r="BP3091" s="69"/>
      <c r="BQ3091" s="69"/>
      <c r="BR3091" s="69"/>
      <c r="BS3091" s="69"/>
      <c r="BT3091" s="69"/>
    </row>
    <row r="3092" spans="16:72" ht="12.75">
      <c r="P3092" s="69"/>
      <c r="Q3092" s="69"/>
      <c r="R3092" s="69"/>
      <c r="S3092" s="69"/>
      <c r="T3092" s="69"/>
      <c r="U3092" s="69"/>
      <c r="V3092" s="69"/>
      <c r="W3092" s="69"/>
      <c r="X3092" s="69"/>
      <c r="Y3092" s="69"/>
      <c r="Z3092" s="69"/>
      <c r="AA3092" s="69"/>
      <c r="AB3092" s="69"/>
      <c r="AC3092" s="69"/>
      <c r="AD3092" s="69"/>
      <c r="AE3092" s="69"/>
      <c r="AF3092" s="69"/>
      <c r="AG3092" s="69"/>
      <c r="AH3092" s="69"/>
      <c r="AI3092" s="69"/>
      <c r="AJ3092" s="69"/>
      <c r="AK3092" s="69"/>
      <c r="AL3092" s="69"/>
      <c r="AM3092" s="69"/>
      <c r="AN3092" s="69"/>
      <c r="AO3092" s="69"/>
      <c r="AP3092" s="69"/>
      <c r="AQ3092" s="69"/>
      <c r="AR3092" s="69"/>
      <c r="AS3092" s="69"/>
      <c r="AT3092" s="69"/>
      <c r="AU3092" s="69"/>
      <c r="AV3092" s="69"/>
      <c r="AW3092" s="69"/>
      <c r="AX3092" s="69"/>
      <c r="AY3092" s="69"/>
      <c r="AZ3092" s="69"/>
      <c r="BA3092" s="69"/>
      <c r="BB3092" s="69"/>
      <c r="BC3092" s="69"/>
      <c r="BD3092" s="69"/>
      <c r="BE3092" s="69"/>
      <c r="BF3092" s="69"/>
      <c r="BG3092" s="69"/>
      <c r="BH3092" s="69"/>
      <c r="BI3092" s="69"/>
      <c r="BJ3092" s="69"/>
      <c r="BK3092" s="69"/>
      <c r="BL3092" s="69"/>
      <c r="BM3092" s="69"/>
      <c r="BN3092" s="69"/>
      <c r="BO3092" s="69"/>
      <c r="BP3092" s="69"/>
      <c r="BQ3092" s="69"/>
      <c r="BR3092" s="69"/>
      <c r="BS3092" s="69"/>
      <c r="BT3092" s="69"/>
    </row>
    <row r="3093" spans="16:72" ht="12.75">
      <c r="P3093" s="69"/>
      <c r="Q3093" s="69"/>
      <c r="R3093" s="69"/>
      <c r="S3093" s="69"/>
      <c r="T3093" s="69"/>
      <c r="U3093" s="69"/>
      <c r="V3093" s="69"/>
      <c r="W3093" s="69"/>
      <c r="X3093" s="69"/>
      <c r="Y3093" s="69"/>
      <c r="Z3093" s="69"/>
      <c r="AA3093" s="69"/>
      <c r="AB3093" s="69"/>
      <c r="AC3093" s="69"/>
      <c r="AD3093" s="69"/>
      <c r="AE3093" s="69"/>
      <c r="AF3093" s="69"/>
      <c r="AG3093" s="69"/>
      <c r="AH3093" s="69"/>
      <c r="AI3093" s="69"/>
      <c r="AJ3093" s="69"/>
      <c r="AK3093" s="69"/>
      <c r="AL3093" s="69"/>
      <c r="AM3093" s="69"/>
      <c r="AN3093" s="69"/>
      <c r="AO3093" s="69"/>
      <c r="AP3093" s="69"/>
      <c r="AQ3093" s="69"/>
      <c r="AR3093" s="69"/>
      <c r="AS3093" s="69"/>
      <c r="AT3093" s="69"/>
      <c r="AU3093" s="69"/>
      <c r="AV3093" s="69"/>
      <c r="AW3093" s="69"/>
      <c r="AX3093" s="69"/>
      <c r="AY3093" s="69"/>
      <c r="AZ3093" s="69"/>
      <c r="BA3093" s="69"/>
      <c r="BB3093" s="69"/>
      <c r="BC3093" s="69"/>
      <c r="BD3093" s="69"/>
      <c r="BE3093" s="69"/>
      <c r="BF3093" s="69"/>
      <c r="BG3093" s="69"/>
      <c r="BH3093" s="69"/>
      <c r="BI3093" s="69"/>
      <c r="BJ3093" s="69"/>
      <c r="BK3093" s="69"/>
      <c r="BL3093" s="69"/>
      <c r="BM3093" s="69"/>
      <c r="BN3093" s="69"/>
      <c r="BO3093" s="69"/>
      <c r="BP3093" s="69"/>
      <c r="BQ3093" s="69"/>
      <c r="BR3093" s="69"/>
      <c r="BS3093" s="69"/>
      <c r="BT3093" s="69"/>
    </row>
    <row r="3094" spans="16:72" ht="12.75">
      <c r="P3094" s="69"/>
      <c r="Q3094" s="69"/>
      <c r="R3094" s="69"/>
      <c r="S3094" s="69"/>
      <c r="T3094" s="69"/>
      <c r="U3094" s="69"/>
      <c r="V3094" s="69"/>
      <c r="W3094" s="69"/>
      <c r="X3094" s="69"/>
      <c r="Y3094" s="69"/>
      <c r="Z3094" s="69"/>
      <c r="AA3094" s="69"/>
      <c r="AB3094" s="69"/>
      <c r="AC3094" s="69"/>
      <c r="AD3094" s="69"/>
      <c r="AE3094" s="69"/>
      <c r="AF3094" s="69"/>
      <c r="AG3094" s="69"/>
      <c r="AH3094" s="69"/>
      <c r="AI3094" s="69"/>
      <c r="AJ3094" s="69"/>
      <c r="AK3094" s="69"/>
      <c r="AL3094" s="69"/>
      <c r="AM3094" s="69"/>
      <c r="AN3094" s="69"/>
      <c r="AO3094" s="69"/>
      <c r="AP3094" s="69"/>
      <c r="AQ3094" s="69"/>
      <c r="AR3094" s="69"/>
      <c r="AS3094" s="69"/>
      <c r="AT3094" s="69"/>
      <c r="AU3094" s="69"/>
      <c r="AV3094" s="69"/>
      <c r="AW3094" s="69"/>
      <c r="AX3094" s="69"/>
      <c r="AY3094" s="69"/>
      <c r="AZ3094" s="69"/>
      <c r="BA3094" s="69"/>
      <c r="BB3094" s="69"/>
      <c r="BC3094" s="69"/>
      <c r="BD3094" s="69"/>
      <c r="BE3094" s="69"/>
      <c r="BF3094" s="69"/>
      <c r="BG3094" s="69"/>
      <c r="BH3094" s="69"/>
      <c r="BI3094" s="69"/>
      <c r="BJ3094" s="69"/>
      <c r="BK3094" s="69"/>
      <c r="BL3094" s="69"/>
      <c r="BM3094" s="69"/>
      <c r="BN3094" s="69"/>
      <c r="BO3094" s="69"/>
      <c r="BP3094" s="69"/>
      <c r="BQ3094" s="69"/>
      <c r="BR3094" s="69"/>
      <c r="BS3094" s="69"/>
      <c r="BT3094" s="69"/>
    </row>
    <row r="3095" spans="16:72" ht="12.75">
      <c r="P3095" s="69"/>
      <c r="Q3095" s="69"/>
      <c r="R3095" s="69"/>
      <c r="S3095" s="69"/>
      <c r="T3095" s="69"/>
      <c r="U3095" s="69"/>
      <c r="V3095" s="69"/>
      <c r="W3095" s="69"/>
      <c r="X3095" s="69"/>
      <c r="Y3095" s="69"/>
      <c r="Z3095" s="69"/>
      <c r="AA3095" s="69"/>
      <c r="AB3095" s="69"/>
      <c r="AC3095" s="69"/>
      <c r="AD3095" s="69"/>
      <c r="AE3095" s="69"/>
      <c r="AF3095" s="69"/>
      <c r="AG3095" s="69"/>
      <c r="AH3095" s="69"/>
      <c r="AI3095" s="69"/>
      <c r="AJ3095" s="69"/>
      <c r="AK3095" s="69"/>
      <c r="AL3095" s="69"/>
      <c r="AM3095" s="69"/>
      <c r="AN3095" s="69"/>
      <c r="AO3095" s="69"/>
      <c r="AP3095" s="69"/>
      <c r="AQ3095" s="69"/>
      <c r="AR3095" s="69"/>
      <c r="AS3095" s="69"/>
      <c r="AT3095" s="69"/>
      <c r="AU3095" s="69"/>
      <c r="AV3095" s="69"/>
      <c r="AW3095" s="69"/>
      <c r="AX3095" s="69"/>
      <c r="AY3095" s="69"/>
      <c r="AZ3095" s="69"/>
      <c r="BA3095" s="69"/>
      <c r="BB3095" s="69"/>
      <c r="BC3095" s="69"/>
      <c r="BD3095" s="69"/>
      <c r="BE3095" s="69"/>
      <c r="BF3095" s="69"/>
      <c r="BG3095" s="69"/>
      <c r="BH3095" s="69"/>
      <c r="BI3095" s="69"/>
      <c r="BJ3095" s="69"/>
      <c r="BK3095" s="69"/>
      <c r="BL3095" s="69"/>
      <c r="BM3095" s="69"/>
      <c r="BN3095" s="69"/>
      <c r="BO3095" s="69"/>
      <c r="BP3095" s="69"/>
      <c r="BQ3095" s="69"/>
      <c r="BR3095" s="69"/>
      <c r="BS3095" s="69"/>
      <c r="BT3095" s="69"/>
    </row>
    <row r="3096" spans="16:72" ht="12.75">
      <c r="P3096" s="69"/>
      <c r="Q3096" s="69"/>
      <c r="R3096" s="69"/>
      <c r="S3096" s="69"/>
      <c r="T3096" s="69"/>
      <c r="U3096" s="69"/>
      <c r="V3096" s="69"/>
      <c r="W3096" s="69"/>
      <c r="X3096" s="69"/>
      <c r="Y3096" s="69"/>
      <c r="Z3096" s="69"/>
      <c r="AA3096" s="69"/>
      <c r="AB3096" s="69"/>
      <c r="AC3096" s="69"/>
      <c r="AD3096" s="69"/>
      <c r="AE3096" s="69"/>
      <c r="AF3096" s="69"/>
      <c r="AG3096" s="69"/>
      <c r="AH3096" s="69"/>
      <c r="AI3096" s="69"/>
      <c r="AJ3096" s="69"/>
      <c r="AK3096" s="69"/>
      <c r="AL3096" s="69"/>
      <c r="AM3096" s="69"/>
      <c r="AN3096" s="69"/>
      <c r="AO3096" s="69"/>
      <c r="AP3096" s="69"/>
      <c r="AQ3096" s="69"/>
      <c r="AR3096" s="69"/>
      <c r="AS3096" s="69"/>
      <c r="AT3096" s="69"/>
      <c r="AU3096" s="69"/>
      <c r="AV3096" s="69"/>
      <c r="AW3096" s="69"/>
      <c r="AX3096" s="69"/>
      <c r="AY3096" s="69"/>
      <c r="AZ3096" s="69"/>
      <c r="BA3096" s="69"/>
      <c r="BB3096" s="69"/>
      <c r="BC3096" s="69"/>
      <c r="BD3096" s="69"/>
      <c r="BE3096" s="69"/>
      <c r="BF3096" s="69"/>
      <c r="BG3096" s="69"/>
      <c r="BH3096" s="69"/>
      <c r="BI3096" s="69"/>
      <c r="BJ3096" s="69"/>
      <c r="BK3096" s="69"/>
      <c r="BL3096" s="69"/>
      <c r="BM3096" s="69"/>
      <c r="BN3096" s="69"/>
      <c r="BO3096" s="69"/>
      <c r="BP3096" s="69"/>
      <c r="BQ3096" s="69"/>
      <c r="BR3096" s="69"/>
      <c r="BS3096" s="69"/>
      <c r="BT3096" s="69"/>
    </row>
    <row r="3097" spans="16:72" ht="12.75">
      <c r="P3097" s="69"/>
      <c r="Q3097" s="69"/>
      <c r="R3097" s="69"/>
      <c r="S3097" s="69"/>
      <c r="T3097" s="69"/>
      <c r="U3097" s="69"/>
      <c r="V3097" s="69"/>
      <c r="W3097" s="69"/>
      <c r="X3097" s="69"/>
      <c r="Y3097" s="69"/>
      <c r="Z3097" s="69"/>
      <c r="AA3097" s="69"/>
      <c r="AB3097" s="69"/>
      <c r="AC3097" s="69"/>
      <c r="AD3097" s="69"/>
      <c r="AE3097" s="69"/>
      <c r="AF3097" s="69"/>
      <c r="AG3097" s="69"/>
      <c r="AH3097" s="69"/>
      <c r="AI3097" s="69"/>
      <c r="AJ3097" s="69"/>
      <c r="AK3097" s="69"/>
      <c r="AL3097" s="69"/>
      <c r="AM3097" s="69"/>
      <c r="AN3097" s="69"/>
      <c r="AO3097" s="69"/>
      <c r="AP3097" s="69"/>
      <c r="AQ3097" s="69"/>
      <c r="AR3097" s="69"/>
      <c r="AS3097" s="69"/>
      <c r="AT3097" s="69"/>
      <c r="AU3097" s="69"/>
      <c r="AV3097" s="69"/>
      <c r="AW3097" s="69"/>
      <c r="AX3097" s="69"/>
      <c r="AY3097" s="69"/>
      <c r="AZ3097" s="69"/>
      <c r="BA3097" s="69"/>
      <c r="BB3097" s="69"/>
      <c r="BC3097" s="69"/>
      <c r="BD3097" s="69"/>
      <c r="BE3097" s="69"/>
      <c r="BF3097" s="69"/>
      <c r="BG3097" s="69"/>
      <c r="BH3097" s="69"/>
      <c r="BI3097" s="69"/>
      <c r="BJ3097" s="69"/>
      <c r="BK3097" s="69"/>
      <c r="BL3097" s="69"/>
      <c r="BM3097" s="69"/>
      <c r="BN3097" s="69"/>
      <c r="BO3097" s="69"/>
      <c r="BP3097" s="69"/>
      <c r="BQ3097" s="69"/>
      <c r="BR3097" s="69"/>
      <c r="BS3097" s="69"/>
      <c r="BT3097" s="69"/>
    </row>
    <row r="3098" spans="16:72" ht="12.75">
      <c r="P3098" s="69"/>
      <c r="Q3098" s="69"/>
      <c r="R3098" s="69"/>
      <c r="S3098" s="69"/>
      <c r="T3098" s="69"/>
      <c r="U3098" s="69"/>
      <c r="V3098" s="69"/>
      <c r="W3098" s="69"/>
      <c r="X3098" s="69"/>
      <c r="Y3098" s="69"/>
      <c r="Z3098" s="69"/>
      <c r="AA3098" s="69"/>
      <c r="AB3098" s="69"/>
      <c r="AC3098" s="69"/>
      <c r="AD3098" s="69"/>
      <c r="AE3098" s="69"/>
      <c r="AF3098" s="69"/>
      <c r="AG3098" s="69"/>
      <c r="AH3098" s="69"/>
      <c r="AI3098" s="69"/>
      <c r="AJ3098" s="69"/>
      <c r="AK3098" s="69"/>
      <c r="AL3098" s="69"/>
      <c r="AM3098" s="69"/>
      <c r="AN3098" s="69"/>
      <c r="AO3098" s="69"/>
      <c r="AP3098" s="69"/>
      <c r="AQ3098" s="69"/>
      <c r="AR3098" s="69"/>
      <c r="AS3098" s="69"/>
      <c r="AT3098" s="69"/>
      <c r="AU3098" s="69"/>
      <c r="AV3098" s="69"/>
      <c r="AW3098" s="69"/>
      <c r="AX3098" s="69"/>
      <c r="AY3098" s="69"/>
      <c r="AZ3098" s="69"/>
      <c r="BA3098" s="69"/>
      <c r="BB3098" s="69"/>
      <c r="BC3098" s="69"/>
      <c r="BD3098" s="69"/>
      <c r="BE3098" s="69"/>
      <c r="BF3098" s="69"/>
      <c r="BG3098" s="69"/>
      <c r="BH3098" s="69"/>
      <c r="BI3098" s="69"/>
      <c r="BJ3098" s="69"/>
      <c r="BK3098" s="69"/>
      <c r="BL3098" s="69"/>
      <c r="BM3098" s="69"/>
      <c r="BN3098" s="69"/>
      <c r="BO3098" s="69"/>
      <c r="BP3098" s="69"/>
      <c r="BQ3098" s="69"/>
      <c r="BR3098" s="69"/>
      <c r="BS3098" s="69"/>
      <c r="BT3098" s="69"/>
    </row>
    <row r="3099" spans="16:72" ht="12.75">
      <c r="P3099" s="69"/>
      <c r="Q3099" s="69"/>
      <c r="R3099" s="69"/>
      <c r="S3099" s="69"/>
      <c r="T3099" s="69"/>
      <c r="U3099" s="69"/>
      <c r="V3099" s="69"/>
      <c r="W3099" s="69"/>
      <c r="X3099" s="69"/>
      <c r="Y3099" s="69"/>
      <c r="Z3099" s="69"/>
      <c r="AA3099" s="69"/>
      <c r="AB3099" s="69"/>
      <c r="AC3099" s="69"/>
      <c r="AD3099" s="69"/>
      <c r="AE3099" s="69"/>
      <c r="AF3099" s="69"/>
      <c r="AG3099" s="69"/>
      <c r="AH3099" s="69"/>
      <c r="AI3099" s="69"/>
      <c r="AJ3099" s="69"/>
      <c r="AK3099" s="69"/>
      <c r="AL3099" s="69"/>
      <c r="AM3099" s="69"/>
      <c r="AN3099" s="69"/>
      <c r="AO3099" s="69"/>
      <c r="AP3099" s="69"/>
      <c r="AQ3099" s="69"/>
      <c r="AR3099" s="69"/>
      <c r="AS3099" s="69"/>
      <c r="AT3099" s="69"/>
      <c r="AU3099" s="69"/>
      <c r="AV3099" s="69"/>
      <c r="AW3099" s="69"/>
      <c r="AX3099" s="69"/>
      <c r="AY3099" s="69"/>
      <c r="AZ3099" s="69"/>
      <c r="BA3099" s="69"/>
      <c r="BB3099" s="69"/>
      <c r="BC3099" s="69"/>
      <c r="BD3099" s="69"/>
      <c r="BE3099" s="69"/>
      <c r="BF3099" s="69"/>
      <c r="BG3099" s="69"/>
      <c r="BH3099" s="69"/>
      <c r="BI3099" s="69"/>
      <c r="BJ3099" s="69"/>
      <c r="BK3099" s="69"/>
      <c r="BL3099" s="69"/>
      <c r="BM3099" s="69"/>
      <c r="BN3099" s="69"/>
      <c r="BO3099" s="69"/>
      <c r="BP3099" s="69"/>
      <c r="BQ3099" s="69"/>
      <c r="BR3099" s="69"/>
      <c r="BS3099" s="69"/>
      <c r="BT3099" s="69"/>
    </row>
    <row r="3100" spans="16:72" ht="12.75">
      <c r="P3100" s="69"/>
      <c r="Q3100" s="69"/>
      <c r="R3100" s="69"/>
      <c r="S3100" s="69"/>
      <c r="T3100" s="69"/>
      <c r="U3100" s="69"/>
      <c r="V3100" s="69"/>
      <c r="W3100" s="69"/>
      <c r="X3100" s="69"/>
      <c r="Y3100" s="69"/>
      <c r="Z3100" s="69"/>
      <c r="AA3100" s="69"/>
      <c r="AB3100" s="69"/>
      <c r="AC3100" s="69"/>
      <c r="AD3100" s="69"/>
      <c r="AE3100" s="69"/>
      <c r="AF3100" s="69"/>
      <c r="AG3100" s="69"/>
      <c r="AH3100" s="69"/>
      <c r="AI3100" s="69"/>
      <c r="AJ3100" s="69"/>
      <c r="AK3100" s="69"/>
      <c r="AL3100" s="69"/>
      <c r="AM3100" s="69"/>
      <c r="AN3100" s="69"/>
      <c r="AO3100" s="69"/>
      <c r="AP3100" s="69"/>
      <c r="AQ3100" s="69"/>
      <c r="AR3100" s="69"/>
      <c r="AS3100" s="69"/>
      <c r="AT3100" s="69"/>
      <c r="AU3100" s="69"/>
      <c r="AV3100" s="69"/>
      <c r="AW3100" s="69"/>
      <c r="AX3100" s="69"/>
      <c r="AY3100" s="69"/>
      <c r="AZ3100" s="69"/>
      <c r="BA3100" s="69"/>
      <c r="BB3100" s="69"/>
      <c r="BC3100" s="69"/>
      <c r="BD3100" s="69"/>
      <c r="BE3100" s="69"/>
      <c r="BF3100" s="69"/>
      <c r="BG3100" s="69"/>
      <c r="BH3100" s="69"/>
      <c r="BI3100" s="69"/>
      <c r="BJ3100" s="69"/>
      <c r="BK3100" s="69"/>
      <c r="BL3100" s="69"/>
      <c r="BM3100" s="69"/>
      <c r="BN3100" s="69"/>
      <c r="BO3100" s="69"/>
      <c r="BP3100" s="69"/>
      <c r="BQ3100" s="69"/>
      <c r="BR3100" s="69"/>
      <c r="BS3100" s="69"/>
      <c r="BT3100" s="69"/>
    </row>
    <row r="3101" spans="16:72" ht="12.75">
      <c r="P3101" s="69"/>
      <c r="Q3101" s="69"/>
      <c r="R3101" s="69"/>
      <c r="S3101" s="69"/>
      <c r="T3101" s="69"/>
      <c r="U3101" s="69"/>
      <c r="V3101" s="69"/>
      <c r="W3101" s="69"/>
      <c r="X3101" s="69"/>
      <c r="Y3101" s="69"/>
      <c r="Z3101" s="69"/>
      <c r="AA3101" s="69"/>
      <c r="AB3101" s="69"/>
      <c r="AC3101" s="69"/>
      <c r="AD3101" s="69"/>
      <c r="AE3101" s="69"/>
      <c r="AF3101" s="69"/>
      <c r="AG3101" s="69"/>
      <c r="AH3101" s="69"/>
      <c r="AI3101" s="69"/>
      <c r="AJ3101" s="69"/>
      <c r="AK3101" s="69"/>
      <c r="AL3101" s="69"/>
      <c r="AM3101" s="69"/>
      <c r="AN3101" s="69"/>
      <c r="AO3101" s="69"/>
      <c r="AP3101" s="69"/>
      <c r="AQ3101" s="69"/>
      <c r="AR3101" s="69"/>
      <c r="AS3101" s="69"/>
      <c r="AT3101" s="69"/>
      <c r="AU3101" s="69"/>
      <c r="AV3101" s="69"/>
      <c r="AW3101" s="69"/>
      <c r="AX3101" s="69"/>
      <c r="AY3101" s="69"/>
      <c r="AZ3101" s="69"/>
      <c r="BA3101" s="69"/>
      <c r="BB3101" s="69"/>
      <c r="BC3101" s="69"/>
      <c r="BD3101" s="69"/>
      <c r="BE3101" s="69"/>
      <c r="BF3101" s="69"/>
      <c r="BG3101" s="69"/>
      <c r="BH3101" s="69"/>
      <c r="BI3101" s="69"/>
      <c r="BJ3101" s="69"/>
      <c r="BK3101" s="69"/>
      <c r="BL3101" s="69"/>
      <c r="BM3101" s="69"/>
      <c r="BN3101" s="69"/>
      <c r="BO3101" s="69"/>
      <c r="BP3101" s="69"/>
      <c r="BQ3101" s="69"/>
      <c r="BR3101" s="69"/>
      <c r="BS3101" s="69"/>
      <c r="BT3101" s="69"/>
    </row>
    <row r="3102" spans="16:72" ht="12.75">
      <c r="P3102" s="69"/>
      <c r="Q3102" s="69"/>
      <c r="R3102" s="69"/>
      <c r="S3102" s="69"/>
      <c r="T3102" s="69"/>
      <c r="U3102" s="69"/>
      <c r="V3102" s="69"/>
      <c r="W3102" s="69"/>
      <c r="X3102" s="69"/>
      <c r="Y3102" s="69"/>
      <c r="Z3102" s="69"/>
      <c r="AA3102" s="69"/>
      <c r="AB3102" s="69"/>
      <c r="AC3102" s="69"/>
      <c r="AD3102" s="69"/>
      <c r="AE3102" s="69"/>
      <c r="AF3102" s="69"/>
      <c r="AG3102" s="69"/>
      <c r="AH3102" s="69"/>
      <c r="AI3102" s="69"/>
      <c r="AJ3102" s="69"/>
      <c r="AK3102" s="69"/>
      <c r="AL3102" s="69"/>
      <c r="AM3102" s="69"/>
      <c r="AN3102" s="69"/>
      <c r="AO3102" s="69"/>
      <c r="AP3102" s="69"/>
      <c r="AQ3102" s="69"/>
      <c r="AR3102" s="69"/>
      <c r="AS3102" s="69"/>
      <c r="AT3102" s="69"/>
      <c r="AU3102" s="69"/>
      <c r="AV3102" s="69"/>
      <c r="AW3102" s="69"/>
      <c r="AX3102" s="69"/>
      <c r="AY3102" s="69"/>
      <c r="AZ3102" s="69"/>
      <c r="BA3102" s="69"/>
      <c r="BB3102" s="69"/>
      <c r="BC3102" s="69"/>
      <c r="BD3102" s="69"/>
      <c r="BE3102" s="69"/>
      <c r="BF3102" s="69"/>
      <c r="BG3102" s="69"/>
      <c r="BH3102" s="69"/>
      <c r="BI3102" s="69"/>
      <c r="BJ3102" s="69"/>
      <c r="BK3102" s="69"/>
      <c r="BL3102" s="69"/>
      <c r="BM3102" s="69"/>
      <c r="BN3102" s="69"/>
      <c r="BO3102" s="69"/>
      <c r="BP3102" s="69"/>
      <c r="BQ3102" s="69"/>
      <c r="BR3102" s="69"/>
      <c r="BS3102" s="69"/>
      <c r="BT3102" s="69"/>
    </row>
    <row r="3103" spans="16:72" ht="12.75">
      <c r="P3103" s="69"/>
      <c r="Q3103" s="69"/>
      <c r="R3103" s="69"/>
      <c r="S3103" s="69"/>
      <c r="T3103" s="69"/>
      <c r="U3103" s="69"/>
      <c r="V3103" s="69"/>
      <c r="W3103" s="69"/>
      <c r="X3103" s="69"/>
      <c r="Y3103" s="69"/>
      <c r="Z3103" s="69"/>
      <c r="AA3103" s="69"/>
      <c r="AB3103" s="69"/>
      <c r="AC3103" s="69"/>
      <c r="AD3103" s="69"/>
      <c r="AE3103" s="69"/>
      <c r="AF3103" s="69"/>
      <c r="AG3103" s="69"/>
      <c r="AH3103" s="69"/>
      <c r="AI3103" s="69"/>
      <c r="AJ3103" s="69"/>
      <c r="AK3103" s="69"/>
      <c r="AL3103" s="69"/>
      <c r="AM3103" s="69"/>
      <c r="AN3103" s="69"/>
      <c r="AO3103" s="69"/>
      <c r="AP3103" s="69"/>
      <c r="AQ3103" s="69"/>
      <c r="AR3103" s="69"/>
      <c r="AS3103" s="69"/>
      <c r="AT3103" s="69"/>
      <c r="AU3103" s="69"/>
      <c r="AV3103" s="69"/>
      <c r="AW3103" s="69"/>
      <c r="AX3103" s="69"/>
      <c r="AY3103" s="69"/>
      <c r="AZ3103" s="69"/>
      <c r="BA3103" s="69"/>
      <c r="BB3103" s="69"/>
      <c r="BC3103" s="69"/>
      <c r="BD3103" s="69"/>
      <c r="BE3103" s="69"/>
      <c r="BF3103" s="69"/>
      <c r="BG3103" s="69"/>
      <c r="BH3103" s="69"/>
      <c r="BI3103" s="69"/>
      <c r="BJ3103" s="69"/>
      <c r="BK3103" s="69"/>
      <c r="BL3103" s="69"/>
      <c r="BM3103" s="69"/>
      <c r="BN3103" s="69"/>
      <c r="BO3103" s="69"/>
      <c r="BP3103" s="69"/>
      <c r="BQ3103" s="69"/>
      <c r="BR3103" s="69"/>
      <c r="BS3103" s="69"/>
      <c r="BT3103" s="69"/>
    </row>
    <row r="3104" spans="16:72" ht="12.75">
      <c r="P3104" s="69"/>
      <c r="Q3104" s="69"/>
      <c r="R3104" s="69"/>
      <c r="S3104" s="69"/>
      <c r="T3104" s="69"/>
      <c r="U3104" s="69"/>
      <c r="V3104" s="69"/>
      <c r="W3104" s="69"/>
      <c r="X3104" s="69"/>
      <c r="Y3104" s="69"/>
      <c r="Z3104" s="69"/>
      <c r="AA3104" s="69"/>
      <c r="AB3104" s="69"/>
      <c r="AC3104" s="69"/>
      <c r="AD3104" s="69"/>
      <c r="AE3104" s="69"/>
      <c r="AF3104" s="69"/>
      <c r="AG3104" s="69"/>
      <c r="AH3104" s="69"/>
      <c r="AI3104" s="69"/>
      <c r="AJ3104" s="69"/>
      <c r="AK3104" s="69"/>
      <c r="AL3104" s="69"/>
      <c r="AM3104" s="69"/>
      <c r="AN3104" s="69"/>
      <c r="AO3104" s="69"/>
      <c r="AP3104" s="69"/>
      <c r="AQ3104" s="69"/>
      <c r="AR3104" s="69"/>
      <c r="AS3104" s="69"/>
      <c r="AT3104" s="69"/>
      <c r="AU3104" s="69"/>
      <c r="AV3104" s="69"/>
      <c r="AW3104" s="69"/>
      <c r="AX3104" s="69"/>
      <c r="AY3104" s="69"/>
      <c r="AZ3104" s="69"/>
      <c r="BA3104" s="69"/>
      <c r="BB3104" s="69"/>
      <c r="BC3104" s="69"/>
      <c r="BD3104" s="69"/>
      <c r="BE3104" s="69"/>
      <c r="BF3104" s="69"/>
      <c r="BG3104" s="69"/>
      <c r="BH3104" s="69"/>
      <c r="BI3104" s="69"/>
      <c r="BJ3104" s="69"/>
      <c r="BK3104" s="69"/>
      <c r="BL3104" s="69"/>
      <c r="BM3104" s="69"/>
      <c r="BN3104" s="69"/>
      <c r="BO3104" s="69"/>
      <c r="BP3104" s="69"/>
      <c r="BQ3104" s="69"/>
      <c r="BR3104" s="69"/>
      <c r="BS3104" s="69"/>
      <c r="BT3104" s="69"/>
    </row>
    <row r="3105" spans="16:72" ht="12.75">
      <c r="P3105" s="69"/>
      <c r="Q3105" s="69"/>
      <c r="R3105" s="69"/>
      <c r="S3105" s="69"/>
      <c r="T3105" s="69"/>
      <c r="U3105" s="69"/>
      <c r="V3105" s="69"/>
      <c r="W3105" s="69"/>
      <c r="X3105" s="69"/>
      <c r="Y3105" s="69"/>
      <c r="Z3105" s="69"/>
      <c r="AA3105" s="69"/>
      <c r="AB3105" s="69"/>
      <c r="AC3105" s="69"/>
      <c r="AD3105" s="69"/>
      <c r="AE3105" s="69"/>
      <c r="AF3105" s="69"/>
      <c r="AG3105" s="69"/>
      <c r="AH3105" s="69"/>
      <c r="AI3105" s="69"/>
      <c r="AJ3105" s="69"/>
      <c r="AK3105" s="69"/>
      <c r="AL3105" s="69"/>
      <c r="AM3105" s="69"/>
      <c r="AN3105" s="69"/>
      <c r="AO3105" s="69"/>
      <c r="AP3105" s="69"/>
      <c r="AQ3105" s="69"/>
      <c r="AR3105" s="69"/>
      <c r="AS3105" s="69"/>
      <c r="AT3105" s="69"/>
      <c r="AU3105" s="69"/>
      <c r="AV3105" s="69"/>
      <c r="AW3105" s="69"/>
      <c r="AX3105" s="69"/>
      <c r="AY3105" s="69"/>
      <c r="AZ3105" s="69"/>
      <c r="BA3105" s="69"/>
      <c r="BB3105" s="69"/>
      <c r="BC3105" s="69"/>
      <c r="BD3105" s="69"/>
      <c r="BE3105" s="69"/>
      <c r="BF3105" s="69"/>
      <c r="BG3105" s="69"/>
      <c r="BH3105" s="69"/>
      <c r="BI3105" s="69"/>
      <c r="BJ3105" s="69"/>
      <c r="BK3105" s="69"/>
      <c r="BL3105" s="69"/>
      <c r="BM3105" s="69"/>
      <c r="BN3105" s="69"/>
      <c r="BO3105" s="69"/>
      <c r="BP3105" s="69"/>
      <c r="BQ3105" s="69"/>
      <c r="BR3105" s="69"/>
      <c r="BS3105" s="69"/>
      <c r="BT3105" s="69"/>
    </row>
    <row r="3106" spans="16:72" ht="12.75">
      <c r="P3106" s="69"/>
      <c r="Q3106" s="69"/>
      <c r="R3106" s="69"/>
      <c r="S3106" s="69"/>
      <c r="T3106" s="69"/>
      <c r="U3106" s="69"/>
      <c r="V3106" s="69"/>
      <c r="W3106" s="69"/>
      <c r="X3106" s="69"/>
      <c r="Y3106" s="69"/>
      <c r="Z3106" s="69"/>
      <c r="AA3106" s="69"/>
      <c r="AB3106" s="69"/>
      <c r="AC3106" s="69"/>
      <c r="AD3106" s="69"/>
      <c r="AE3106" s="69"/>
      <c r="AF3106" s="69"/>
      <c r="AG3106" s="69"/>
      <c r="AH3106" s="69"/>
      <c r="AI3106" s="69"/>
      <c r="AJ3106" s="69"/>
      <c r="AK3106" s="69"/>
      <c r="AL3106" s="69"/>
      <c r="AM3106" s="69"/>
      <c r="AN3106" s="69"/>
      <c r="AO3106" s="69"/>
      <c r="AP3106" s="69"/>
      <c r="AQ3106" s="69"/>
      <c r="AR3106" s="69"/>
      <c r="AS3106" s="69"/>
      <c r="AT3106" s="69"/>
      <c r="AU3106" s="69"/>
      <c r="AV3106" s="69"/>
      <c r="AW3106" s="69"/>
      <c r="AX3106" s="69"/>
      <c r="AY3106" s="69"/>
      <c r="AZ3106" s="69"/>
      <c r="BA3106" s="69"/>
      <c r="BB3106" s="69"/>
      <c r="BC3106" s="69"/>
      <c r="BD3106" s="69"/>
      <c r="BE3106" s="69"/>
      <c r="BF3106" s="69"/>
      <c r="BG3106" s="69"/>
      <c r="BH3106" s="69"/>
      <c r="BI3106" s="69"/>
      <c r="BJ3106" s="69"/>
      <c r="BK3106" s="69"/>
      <c r="BL3106" s="69"/>
      <c r="BM3106" s="69"/>
      <c r="BN3106" s="69"/>
      <c r="BO3106" s="69"/>
      <c r="BP3106" s="69"/>
      <c r="BQ3106" s="69"/>
      <c r="BR3106" s="69"/>
      <c r="BS3106" s="69"/>
      <c r="BT3106" s="69"/>
    </row>
    <row r="3107" spans="16:72" ht="12.75">
      <c r="P3107" s="69"/>
      <c r="Q3107" s="69"/>
      <c r="R3107" s="69"/>
      <c r="S3107" s="69"/>
      <c r="T3107" s="69"/>
      <c r="U3107" s="69"/>
      <c r="V3107" s="69"/>
      <c r="W3107" s="69"/>
      <c r="X3107" s="69"/>
      <c r="Y3107" s="69"/>
      <c r="Z3107" s="69"/>
      <c r="AA3107" s="69"/>
      <c r="AB3107" s="69"/>
      <c r="AC3107" s="69"/>
      <c r="AD3107" s="69"/>
      <c r="AE3107" s="69"/>
      <c r="AF3107" s="69"/>
      <c r="AG3107" s="69"/>
      <c r="AH3107" s="69"/>
      <c r="AI3107" s="69"/>
      <c r="AJ3107" s="69"/>
      <c r="AK3107" s="69"/>
      <c r="AL3107" s="69"/>
      <c r="AM3107" s="69"/>
      <c r="AN3107" s="69"/>
      <c r="AO3107" s="69"/>
      <c r="AP3107" s="69"/>
      <c r="AQ3107" s="69"/>
      <c r="AR3107" s="69"/>
      <c r="AS3107" s="69"/>
      <c r="AT3107" s="69"/>
      <c r="AU3107" s="69"/>
      <c r="AV3107" s="69"/>
      <c r="AW3107" s="69"/>
      <c r="AX3107" s="69"/>
      <c r="AY3107" s="69"/>
      <c r="AZ3107" s="69"/>
      <c r="BA3107" s="69"/>
      <c r="BB3107" s="69"/>
      <c r="BC3107" s="69"/>
      <c r="BD3107" s="69"/>
      <c r="BE3107" s="69"/>
      <c r="BF3107" s="69"/>
      <c r="BG3107" s="69"/>
      <c r="BH3107" s="69"/>
      <c r="BI3107" s="69"/>
      <c r="BJ3107" s="69"/>
      <c r="BK3107" s="69"/>
      <c r="BL3107" s="69"/>
      <c r="BM3107" s="69"/>
      <c r="BN3107" s="69"/>
      <c r="BO3107" s="69"/>
      <c r="BP3107" s="69"/>
      <c r="BQ3107" s="69"/>
      <c r="BR3107" s="69"/>
      <c r="BS3107" s="69"/>
      <c r="BT3107" s="69"/>
    </row>
    <row r="3108" spans="16:72" ht="12.75">
      <c r="P3108" s="69"/>
      <c r="Q3108" s="69"/>
      <c r="R3108" s="69"/>
      <c r="S3108" s="69"/>
      <c r="T3108" s="69"/>
      <c r="U3108" s="69"/>
      <c r="V3108" s="69"/>
      <c r="W3108" s="69"/>
      <c r="X3108" s="69"/>
      <c r="Y3108" s="69"/>
      <c r="Z3108" s="69"/>
      <c r="AA3108" s="69"/>
      <c r="AB3108" s="69"/>
      <c r="AC3108" s="69"/>
      <c r="AD3108" s="69"/>
      <c r="AE3108" s="69"/>
      <c r="AF3108" s="69"/>
      <c r="AG3108" s="69"/>
      <c r="AH3108" s="69"/>
      <c r="AI3108" s="69"/>
      <c r="AJ3108" s="69"/>
      <c r="AK3108" s="69"/>
      <c r="AL3108" s="69"/>
      <c r="AM3108" s="69"/>
      <c r="AN3108" s="69"/>
      <c r="AO3108" s="69"/>
      <c r="AP3108" s="69"/>
      <c r="AQ3108" s="69"/>
      <c r="AR3108" s="69"/>
      <c r="AS3108" s="69"/>
      <c r="AT3108" s="69"/>
      <c r="AU3108" s="69"/>
      <c r="AV3108" s="69"/>
      <c r="AW3108" s="69"/>
      <c r="AX3108" s="69"/>
      <c r="AY3108" s="69"/>
      <c r="AZ3108" s="69"/>
      <c r="BA3108" s="69"/>
      <c r="BB3108" s="69"/>
      <c r="BC3108" s="69"/>
      <c r="BD3108" s="69"/>
      <c r="BE3108" s="69"/>
      <c r="BF3108" s="69"/>
      <c r="BG3108" s="69"/>
      <c r="BH3108" s="69"/>
      <c r="BI3108" s="69"/>
      <c r="BJ3108" s="69"/>
      <c r="BK3108" s="69"/>
      <c r="BL3108" s="69"/>
      <c r="BM3108" s="69"/>
      <c r="BN3108" s="69"/>
      <c r="BO3108" s="69"/>
      <c r="BP3108" s="69"/>
      <c r="BQ3108" s="69"/>
      <c r="BR3108" s="69"/>
      <c r="BS3108" s="69"/>
      <c r="BT3108" s="69"/>
    </row>
    <row r="3109" spans="16:72" ht="12.75">
      <c r="P3109" s="69"/>
      <c r="Q3109" s="69"/>
      <c r="R3109" s="69"/>
      <c r="S3109" s="69"/>
      <c r="T3109" s="69"/>
      <c r="U3109" s="69"/>
      <c r="V3109" s="69"/>
      <c r="W3109" s="69"/>
      <c r="X3109" s="69"/>
      <c r="Y3109" s="69"/>
      <c r="Z3109" s="69"/>
      <c r="AA3109" s="69"/>
      <c r="AB3109" s="69"/>
      <c r="AC3109" s="69"/>
      <c r="AD3109" s="69"/>
      <c r="AE3109" s="69"/>
      <c r="AF3109" s="69"/>
      <c r="AG3109" s="69"/>
      <c r="AH3109" s="69"/>
      <c r="AI3109" s="69"/>
      <c r="AJ3109" s="69"/>
      <c r="AK3109" s="69"/>
      <c r="AL3109" s="69"/>
      <c r="AM3109" s="69"/>
      <c r="AN3109" s="69"/>
      <c r="AO3109" s="69"/>
      <c r="AP3109" s="69"/>
      <c r="AQ3109" s="69"/>
      <c r="AR3109" s="69"/>
      <c r="AS3109" s="69"/>
      <c r="AT3109" s="69"/>
      <c r="AU3109" s="69"/>
      <c r="AV3109" s="69"/>
      <c r="AW3109" s="69"/>
      <c r="AX3109" s="69"/>
      <c r="AY3109" s="69"/>
      <c r="AZ3109" s="69"/>
      <c r="BA3109" s="69"/>
      <c r="BB3109" s="69"/>
      <c r="BC3109" s="69"/>
      <c r="BD3109" s="69"/>
      <c r="BE3109" s="69"/>
      <c r="BF3109" s="69"/>
      <c r="BG3109" s="69"/>
      <c r="BH3109" s="69"/>
      <c r="BI3109" s="69"/>
      <c r="BJ3109" s="69"/>
      <c r="BK3109" s="69"/>
      <c r="BL3109" s="69"/>
      <c r="BM3109" s="69"/>
      <c r="BN3109" s="69"/>
      <c r="BO3109" s="69"/>
      <c r="BP3109" s="69"/>
      <c r="BQ3109" s="69"/>
      <c r="BR3109" s="69"/>
      <c r="BS3109" s="69"/>
      <c r="BT3109" s="69"/>
    </row>
    <row r="3110" spans="16:72" ht="12.75">
      <c r="P3110" s="69"/>
      <c r="Q3110" s="69"/>
      <c r="R3110" s="69"/>
      <c r="S3110" s="69"/>
      <c r="T3110" s="69"/>
      <c r="U3110" s="69"/>
      <c r="V3110" s="69"/>
      <c r="W3110" s="69"/>
      <c r="X3110" s="69"/>
      <c r="Y3110" s="69"/>
      <c r="Z3110" s="69"/>
      <c r="AA3110" s="69"/>
      <c r="AB3110" s="69"/>
      <c r="AC3110" s="69"/>
      <c r="AD3110" s="69"/>
      <c r="AE3110" s="69"/>
      <c r="AF3110" s="69"/>
      <c r="AG3110" s="69"/>
      <c r="AH3110" s="69"/>
      <c r="AI3110" s="69"/>
      <c r="AJ3110" s="69"/>
      <c r="AK3110" s="69"/>
      <c r="AL3110" s="69"/>
      <c r="AM3110" s="69"/>
      <c r="AN3110" s="69"/>
      <c r="AO3110" s="69"/>
      <c r="AP3110" s="69"/>
      <c r="AQ3110" s="69"/>
      <c r="AR3110" s="69"/>
      <c r="AS3110" s="69"/>
      <c r="AT3110" s="69"/>
      <c r="AU3110" s="69"/>
      <c r="AV3110" s="69"/>
      <c r="AW3110" s="69"/>
      <c r="AX3110" s="69"/>
      <c r="AY3110" s="69"/>
      <c r="AZ3110" s="69"/>
      <c r="BA3110" s="69"/>
      <c r="BB3110" s="69"/>
      <c r="BC3110" s="69"/>
      <c r="BD3110" s="69"/>
      <c r="BE3110" s="69"/>
      <c r="BF3110" s="69"/>
      <c r="BG3110" s="69"/>
      <c r="BH3110" s="69"/>
      <c r="BI3110" s="69"/>
      <c r="BJ3110" s="69"/>
      <c r="BK3110" s="69"/>
      <c r="BL3110" s="69"/>
      <c r="BM3110" s="69"/>
      <c r="BN3110" s="69"/>
      <c r="BO3110" s="69"/>
      <c r="BP3110" s="69"/>
      <c r="BQ3110" s="69"/>
      <c r="BR3110" s="69"/>
      <c r="BS3110" s="69"/>
      <c r="BT3110" s="69"/>
    </row>
    <row r="3111" spans="16:72" ht="12.75">
      <c r="P3111" s="69"/>
      <c r="Q3111" s="69"/>
      <c r="R3111" s="69"/>
      <c r="S3111" s="69"/>
      <c r="T3111" s="69"/>
      <c r="U3111" s="69"/>
      <c r="V3111" s="69"/>
      <c r="W3111" s="69"/>
      <c r="X3111" s="69"/>
      <c r="Y3111" s="69"/>
      <c r="Z3111" s="69"/>
      <c r="AA3111" s="69"/>
      <c r="AB3111" s="69"/>
      <c r="AC3111" s="69"/>
      <c r="AD3111" s="69"/>
      <c r="AE3111" s="69"/>
      <c r="AF3111" s="69"/>
      <c r="AG3111" s="69"/>
      <c r="AH3111" s="69"/>
      <c r="AI3111" s="69"/>
      <c r="AJ3111" s="69"/>
      <c r="AK3111" s="69"/>
      <c r="AL3111" s="69"/>
      <c r="AM3111" s="69"/>
      <c r="AN3111" s="69"/>
      <c r="AO3111" s="69"/>
      <c r="AP3111" s="69"/>
      <c r="AQ3111" s="69"/>
      <c r="AR3111" s="69"/>
      <c r="AS3111" s="69"/>
      <c r="AT3111" s="69"/>
      <c r="AU3111" s="69"/>
      <c r="AV3111" s="69"/>
      <c r="AW3111" s="69"/>
      <c r="AX3111" s="69"/>
      <c r="AY3111" s="69"/>
      <c r="AZ3111" s="69"/>
      <c r="BA3111" s="69"/>
      <c r="BB3111" s="69"/>
      <c r="BC3111" s="69"/>
      <c r="BD3111" s="69"/>
      <c r="BE3111" s="69"/>
      <c r="BF3111" s="69"/>
      <c r="BG3111" s="69"/>
      <c r="BH3111" s="69"/>
      <c r="BI3111" s="69"/>
      <c r="BJ3111" s="69"/>
      <c r="BK3111" s="69"/>
      <c r="BL3111" s="69"/>
      <c r="BM3111" s="69"/>
      <c r="BN3111" s="69"/>
      <c r="BO3111" s="69"/>
      <c r="BP3111" s="69"/>
      <c r="BQ3111" s="69"/>
      <c r="BR3111" s="69"/>
      <c r="BS3111" s="69"/>
      <c r="BT3111" s="69"/>
    </row>
    <row r="3112" spans="16:72" ht="12.75">
      <c r="P3112" s="69"/>
      <c r="Q3112" s="69"/>
      <c r="R3112" s="69"/>
      <c r="S3112" s="69"/>
      <c r="T3112" s="69"/>
      <c r="U3112" s="69"/>
      <c r="V3112" s="69"/>
      <c r="W3112" s="69"/>
      <c r="X3112" s="69"/>
      <c r="Y3112" s="69"/>
      <c r="Z3112" s="69"/>
      <c r="AA3112" s="69"/>
      <c r="AB3112" s="69"/>
      <c r="AC3112" s="69"/>
      <c r="AD3112" s="69"/>
      <c r="AE3112" s="69"/>
      <c r="AF3112" s="69"/>
      <c r="AG3112" s="69"/>
      <c r="AH3112" s="69"/>
      <c r="AI3112" s="69"/>
      <c r="AJ3112" s="69"/>
      <c r="AK3112" s="69"/>
      <c r="AL3112" s="69"/>
      <c r="AM3112" s="69"/>
      <c r="AN3112" s="69"/>
      <c r="AO3112" s="69"/>
      <c r="AP3112" s="69"/>
      <c r="AQ3112" s="69"/>
      <c r="AR3112" s="69"/>
      <c r="AS3112" s="69"/>
      <c r="AT3112" s="69"/>
      <c r="AU3112" s="69"/>
      <c r="AV3112" s="69"/>
      <c r="AW3112" s="69"/>
      <c r="AX3112" s="69"/>
      <c r="AY3112" s="69"/>
      <c r="AZ3112" s="69"/>
      <c r="BA3112" s="69"/>
      <c r="BB3112" s="69"/>
      <c r="BC3112" s="69"/>
      <c r="BD3112" s="69"/>
      <c r="BE3112" s="69"/>
      <c r="BF3112" s="69"/>
      <c r="BG3112" s="69"/>
      <c r="BH3112" s="69"/>
      <c r="BI3112" s="69"/>
      <c r="BJ3112" s="69"/>
      <c r="BK3112" s="69"/>
      <c r="BL3112" s="69"/>
      <c r="BM3112" s="69"/>
      <c r="BN3112" s="69"/>
      <c r="BO3112" s="69"/>
      <c r="BP3112" s="69"/>
      <c r="BQ3112" s="69"/>
      <c r="BR3112" s="69"/>
      <c r="BS3112" s="69"/>
      <c r="BT3112" s="69"/>
    </row>
    <row r="3113" spans="16:72" ht="12.75">
      <c r="P3113" s="69"/>
      <c r="Q3113" s="69"/>
      <c r="R3113" s="69"/>
      <c r="S3113" s="69"/>
      <c r="T3113" s="69"/>
      <c r="U3113" s="69"/>
      <c r="V3113" s="69"/>
      <c r="W3113" s="69"/>
      <c r="X3113" s="69"/>
      <c r="Y3113" s="69"/>
      <c r="Z3113" s="69"/>
      <c r="AA3113" s="69"/>
      <c r="AB3113" s="69"/>
      <c r="AC3113" s="69"/>
      <c r="AD3113" s="69"/>
      <c r="AE3113" s="69"/>
      <c r="AF3113" s="69"/>
      <c r="AG3113" s="69"/>
      <c r="AH3113" s="69"/>
      <c r="AI3113" s="69"/>
      <c r="AJ3113" s="69"/>
      <c r="AK3113" s="69"/>
      <c r="AL3113" s="69"/>
      <c r="AM3113" s="69"/>
      <c r="AN3113" s="69"/>
      <c r="AO3113" s="69"/>
      <c r="AP3113" s="69"/>
      <c r="AQ3113" s="69"/>
      <c r="AR3113" s="69"/>
      <c r="AS3113" s="69"/>
      <c r="AT3113" s="69"/>
      <c r="AU3113" s="69"/>
      <c r="AV3113" s="69"/>
      <c r="AW3113" s="69"/>
      <c r="AX3113" s="69"/>
      <c r="AY3113" s="69"/>
      <c r="AZ3113" s="69"/>
      <c r="BA3113" s="69"/>
      <c r="BB3113" s="69"/>
      <c r="BC3113" s="69"/>
      <c r="BD3113" s="69"/>
      <c r="BE3113" s="69"/>
      <c r="BF3113" s="69"/>
      <c r="BG3113" s="69"/>
      <c r="BH3113" s="69"/>
      <c r="BI3113" s="69"/>
      <c r="BJ3113" s="69"/>
      <c r="BK3113" s="69"/>
      <c r="BL3113" s="69"/>
      <c r="BM3113" s="69"/>
      <c r="BN3113" s="69"/>
      <c r="BO3113" s="69"/>
      <c r="BP3113" s="69"/>
      <c r="BQ3113" s="69"/>
      <c r="BR3113" s="69"/>
      <c r="BS3113" s="69"/>
      <c r="BT3113" s="69"/>
    </row>
    <row r="3114" spans="16:72" ht="12.75">
      <c r="P3114" s="69"/>
      <c r="Q3114" s="69"/>
      <c r="R3114" s="69"/>
      <c r="S3114" s="69"/>
      <c r="T3114" s="69"/>
      <c r="U3114" s="69"/>
      <c r="V3114" s="69"/>
      <c r="W3114" s="69"/>
      <c r="X3114" s="69"/>
      <c r="Y3114" s="69"/>
      <c r="Z3114" s="69"/>
      <c r="AA3114" s="69"/>
      <c r="AB3114" s="69"/>
      <c r="AC3114" s="69"/>
      <c r="AD3114" s="69"/>
      <c r="AE3114" s="69"/>
      <c r="AF3114" s="69"/>
      <c r="AG3114" s="69"/>
      <c r="AH3114" s="69"/>
      <c r="AI3114" s="69"/>
      <c r="AJ3114" s="69"/>
      <c r="AK3114" s="69"/>
      <c r="AL3114" s="69"/>
      <c r="AM3114" s="69"/>
      <c r="AN3114" s="69"/>
      <c r="AO3114" s="69"/>
      <c r="AP3114" s="69"/>
      <c r="AQ3114" s="69"/>
      <c r="AR3114" s="69"/>
      <c r="AS3114" s="69"/>
      <c r="AT3114" s="69"/>
      <c r="AU3114" s="69"/>
      <c r="AV3114" s="69"/>
      <c r="AW3114" s="69"/>
      <c r="AX3114" s="69"/>
      <c r="AY3114" s="69"/>
      <c r="AZ3114" s="69"/>
      <c r="BA3114" s="69"/>
      <c r="BB3114" s="69"/>
      <c r="BC3114" s="69"/>
      <c r="BD3114" s="69"/>
      <c r="BE3114" s="69"/>
      <c r="BF3114" s="69"/>
      <c r="BG3114" s="69"/>
      <c r="BH3114" s="69"/>
      <c r="BI3114" s="69"/>
      <c r="BJ3114" s="69"/>
      <c r="BK3114" s="69"/>
      <c r="BL3114" s="69"/>
      <c r="BM3114" s="69"/>
      <c r="BN3114" s="69"/>
      <c r="BO3114" s="69"/>
      <c r="BP3114" s="69"/>
      <c r="BQ3114" s="69"/>
      <c r="BR3114" s="69"/>
      <c r="BS3114" s="69"/>
      <c r="BT3114" s="69"/>
    </row>
    <row r="3115" spans="16:72" ht="12.75">
      <c r="P3115" s="69"/>
      <c r="Q3115" s="69"/>
      <c r="R3115" s="69"/>
      <c r="S3115" s="69"/>
      <c r="T3115" s="69"/>
      <c r="U3115" s="69"/>
      <c r="V3115" s="69"/>
      <c r="W3115" s="69"/>
      <c r="X3115" s="69"/>
      <c r="Y3115" s="69"/>
      <c r="Z3115" s="69"/>
      <c r="AA3115" s="69"/>
      <c r="AB3115" s="69"/>
      <c r="AC3115" s="69"/>
      <c r="AD3115" s="69"/>
      <c r="AE3115" s="69"/>
      <c r="AF3115" s="69"/>
      <c r="AG3115" s="69"/>
      <c r="AH3115" s="69"/>
      <c r="AI3115" s="69"/>
      <c r="AJ3115" s="69"/>
      <c r="AK3115" s="69"/>
      <c r="AL3115" s="69"/>
      <c r="AM3115" s="69"/>
      <c r="AN3115" s="69"/>
      <c r="AO3115" s="69"/>
      <c r="AP3115" s="69"/>
      <c r="AQ3115" s="69"/>
      <c r="AR3115" s="69"/>
      <c r="AS3115" s="69"/>
      <c r="AT3115" s="69"/>
      <c r="AU3115" s="69"/>
      <c r="AV3115" s="69"/>
      <c r="AW3115" s="69"/>
      <c r="AX3115" s="69"/>
      <c r="AY3115" s="69"/>
      <c r="AZ3115" s="69"/>
      <c r="BA3115" s="69"/>
      <c r="BB3115" s="69"/>
      <c r="BC3115" s="69"/>
      <c r="BD3115" s="69"/>
      <c r="BE3115" s="69"/>
      <c r="BF3115" s="69"/>
      <c r="BG3115" s="69"/>
      <c r="BH3115" s="69"/>
      <c r="BI3115" s="69"/>
      <c r="BJ3115" s="69"/>
      <c r="BK3115" s="69"/>
      <c r="BL3115" s="69"/>
      <c r="BM3115" s="69"/>
      <c r="BN3115" s="69"/>
      <c r="BO3115" s="69"/>
      <c r="BP3115" s="69"/>
      <c r="BQ3115" s="69"/>
      <c r="BR3115" s="69"/>
      <c r="BS3115" s="69"/>
      <c r="BT3115" s="69"/>
    </row>
    <row r="3116" spans="16:72" ht="12.75">
      <c r="P3116" s="69"/>
      <c r="Q3116" s="69"/>
      <c r="R3116" s="69"/>
      <c r="S3116" s="69"/>
      <c r="T3116" s="69"/>
      <c r="U3116" s="69"/>
      <c r="V3116" s="69"/>
      <c r="W3116" s="69"/>
      <c r="X3116" s="69"/>
      <c r="Y3116" s="69"/>
      <c r="Z3116" s="69"/>
      <c r="AA3116" s="69"/>
      <c r="AB3116" s="69"/>
      <c r="AC3116" s="69"/>
      <c r="AD3116" s="69"/>
      <c r="AE3116" s="69"/>
      <c r="AF3116" s="69"/>
      <c r="AG3116" s="69"/>
      <c r="AH3116" s="69"/>
      <c r="AI3116" s="69"/>
      <c r="AJ3116" s="69"/>
      <c r="AK3116" s="69"/>
      <c r="AL3116" s="69"/>
      <c r="AM3116" s="69"/>
      <c r="AN3116" s="69"/>
      <c r="AO3116" s="69"/>
      <c r="AP3116" s="69"/>
      <c r="AQ3116" s="69"/>
      <c r="AR3116" s="69"/>
      <c r="AS3116" s="69"/>
      <c r="AT3116" s="69"/>
      <c r="AU3116" s="69"/>
      <c r="AV3116" s="69"/>
      <c r="AW3116" s="69"/>
      <c r="AX3116" s="69"/>
      <c r="AY3116" s="69"/>
      <c r="AZ3116" s="69"/>
      <c r="BA3116" s="69"/>
      <c r="BB3116" s="69"/>
      <c r="BC3116" s="69"/>
      <c r="BD3116" s="69"/>
      <c r="BE3116" s="69"/>
      <c r="BF3116" s="69"/>
      <c r="BG3116" s="69"/>
      <c r="BH3116" s="69"/>
      <c r="BI3116" s="69"/>
      <c r="BJ3116" s="69"/>
      <c r="BK3116" s="69"/>
      <c r="BL3116" s="69"/>
      <c r="BM3116" s="69"/>
      <c r="BN3116" s="69"/>
      <c r="BO3116" s="69"/>
      <c r="BP3116" s="69"/>
      <c r="BQ3116" s="69"/>
      <c r="BR3116" s="69"/>
      <c r="BS3116" s="69"/>
      <c r="BT3116" s="69"/>
    </row>
    <row r="3117" spans="16:72" ht="12.75">
      <c r="P3117" s="69"/>
      <c r="Q3117" s="69"/>
      <c r="R3117" s="69"/>
      <c r="S3117" s="69"/>
      <c r="T3117" s="69"/>
      <c r="U3117" s="69"/>
      <c r="V3117" s="69"/>
      <c r="W3117" s="69"/>
      <c r="X3117" s="69"/>
      <c r="Y3117" s="69"/>
      <c r="Z3117" s="69"/>
      <c r="AA3117" s="69"/>
      <c r="AB3117" s="69"/>
      <c r="AC3117" s="69"/>
      <c r="AD3117" s="69"/>
      <c r="AE3117" s="69"/>
      <c r="AF3117" s="69"/>
      <c r="AG3117" s="69"/>
      <c r="AH3117" s="69"/>
      <c r="AI3117" s="69"/>
      <c r="AJ3117" s="69"/>
      <c r="AK3117" s="69"/>
      <c r="AL3117" s="69"/>
      <c r="AM3117" s="69"/>
      <c r="AN3117" s="69"/>
      <c r="AO3117" s="69"/>
      <c r="AP3117" s="69"/>
      <c r="AQ3117" s="69"/>
      <c r="AR3117" s="69"/>
      <c r="AS3117" s="69"/>
      <c r="AT3117" s="69"/>
      <c r="AU3117" s="69"/>
      <c r="AV3117" s="69"/>
      <c r="AW3117" s="69"/>
      <c r="AX3117" s="69"/>
      <c r="AY3117" s="69"/>
      <c r="AZ3117" s="69"/>
      <c r="BA3117" s="69"/>
      <c r="BB3117" s="69"/>
      <c r="BC3117" s="69"/>
      <c r="BD3117" s="69"/>
      <c r="BE3117" s="69"/>
      <c r="BF3117" s="69"/>
      <c r="BG3117" s="69"/>
      <c r="BH3117" s="69"/>
      <c r="BI3117" s="69"/>
      <c r="BJ3117" s="69"/>
      <c r="BK3117" s="69"/>
      <c r="BL3117" s="69"/>
      <c r="BM3117" s="69"/>
      <c r="BN3117" s="69"/>
      <c r="BO3117" s="69"/>
      <c r="BP3117" s="69"/>
      <c r="BQ3117" s="69"/>
      <c r="BR3117" s="69"/>
      <c r="BS3117" s="69"/>
      <c r="BT3117" s="69"/>
    </row>
    <row r="3118" spans="16:72" ht="12.75">
      <c r="P3118" s="69"/>
      <c r="Q3118" s="69"/>
      <c r="R3118" s="69"/>
      <c r="S3118" s="69"/>
      <c r="T3118" s="69"/>
      <c r="U3118" s="69"/>
      <c r="V3118" s="69"/>
      <c r="W3118" s="69"/>
      <c r="X3118" s="69"/>
      <c r="Y3118" s="69"/>
      <c r="Z3118" s="69"/>
      <c r="AA3118" s="69"/>
      <c r="AB3118" s="69"/>
      <c r="AC3118" s="69"/>
      <c r="AD3118" s="69"/>
      <c r="AE3118" s="69"/>
      <c r="AF3118" s="69"/>
      <c r="AG3118" s="69"/>
      <c r="AH3118" s="69"/>
      <c r="AI3118" s="69"/>
      <c r="AJ3118" s="69"/>
      <c r="AK3118" s="69"/>
      <c r="AL3118" s="69"/>
      <c r="AM3118" s="69"/>
      <c r="AN3118" s="69"/>
      <c r="AO3118" s="69"/>
      <c r="AP3118" s="69"/>
      <c r="AQ3118" s="69"/>
      <c r="AR3118" s="69"/>
      <c r="AS3118" s="69"/>
      <c r="AT3118" s="69"/>
      <c r="AU3118" s="69"/>
      <c r="AV3118" s="69"/>
      <c r="AW3118" s="69"/>
      <c r="AX3118" s="69"/>
      <c r="AY3118" s="69"/>
      <c r="AZ3118" s="69"/>
      <c r="BA3118" s="69"/>
      <c r="BB3118" s="69"/>
      <c r="BC3118" s="69"/>
      <c r="BD3118" s="69"/>
      <c r="BE3118" s="69"/>
      <c r="BF3118" s="69"/>
      <c r="BG3118" s="69"/>
      <c r="BH3118" s="69"/>
      <c r="BI3118" s="69"/>
      <c r="BJ3118" s="69"/>
      <c r="BK3118" s="69"/>
      <c r="BL3118" s="69"/>
      <c r="BM3118" s="69"/>
      <c r="BN3118" s="69"/>
      <c r="BO3118" s="69"/>
      <c r="BP3118" s="69"/>
      <c r="BQ3118" s="69"/>
      <c r="BR3118" s="69"/>
      <c r="BS3118" s="69"/>
      <c r="BT3118" s="69"/>
    </row>
    <row r="3119" spans="16:72" ht="12.75">
      <c r="P3119" s="69"/>
      <c r="Q3119" s="69"/>
      <c r="R3119" s="69"/>
      <c r="S3119" s="69"/>
      <c r="T3119" s="69"/>
      <c r="U3119" s="69"/>
      <c r="V3119" s="69"/>
      <c r="W3119" s="69"/>
      <c r="X3119" s="69"/>
      <c r="Y3119" s="69"/>
      <c r="Z3119" s="69"/>
      <c r="AA3119" s="69"/>
      <c r="AB3119" s="69"/>
      <c r="AC3119" s="69"/>
      <c r="AD3119" s="69"/>
      <c r="AE3119" s="69"/>
      <c r="AF3119" s="69"/>
      <c r="AG3119" s="69"/>
      <c r="AH3119" s="69"/>
      <c r="AI3119" s="69"/>
      <c r="AJ3119" s="69"/>
      <c r="AK3119" s="69"/>
      <c r="AL3119" s="69"/>
      <c r="AM3119" s="69"/>
      <c r="AN3119" s="69"/>
      <c r="AO3119" s="69"/>
      <c r="AP3119" s="69"/>
      <c r="AQ3119" s="69"/>
      <c r="AR3119" s="69"/>
      <c r="AS3119" s="69"/>
      <c r="AT3119" s="69"/>
      <c r="AU3119" s="69"/>
      <c r="AV3119" s="69"/>
      <c r="AW3119" s="69"/>
      <c r="AX3119" s="69"/>
      <c r="AY3119" s="69"/>
      <c r="AZ3119" s="69"/>
      <c r="BA3119" s="69"/>
      <c r="BB3119" s="69"/>
      <c r="BC3119" s="69"/>
      <c r="BD3119" s="69"/>
      <c r="BE3119" s="69"/>
      <c r="BF3119" s="69"/>
      <c r="BG3119" s="69"/>
      <c r="BH3119" s="69"/>
      <c r="BI3119" s="69"/>
      <c r="BJ3119" s="69"/>
      <c r="BK3119" s="69"/>
      <c r="BL3119" s="69"/>
      <c r="BM3119" s="69"/>
      <c r="BN3119" s="69"/>
      <c r="BO3119" s="69"/>
      <c r="BP3119" s="69"/>
      <c r="BQ3119" s="69"/>
      <c r="BR3119" s="69"/>
      <c r="BS3119" s="69"/>
      <c r="BT3119" s="69"/>
    </row>
    <row r="3120" spans="16:72" ht="12.75">
      <c r="P3120" s="69"/>
      <c r="Q3120" s="69"/>
      <c r="R3120" s="69"/>
      <c r="S3120" s="69"/>
      <c r="T3120" s="69"/>
      <c r="U3120" s="69"/>
      <c r="V3120" s="69"/>
      <c r="W3120" s="69"/>
      <c r="X3120" s="69"/>
      <c r="Y3120" s="69"/>
      <c r="Z3120" s="69"/>
      <c r="AA3120" s="69"/>
      <c r="AB3120" s="69"/>
      <c r="AC3120" s="69"/>
      <c r="AD3120" s="69"/>
      <c r="AE3120" s="69"/>
      <c r="AF3120" s="69"/>
      <c r="AG3120" s="69"/>
      <c r="AH3120" s="69"/>
      <c r="AI3120" s="69"/>
      <c r="AJ3120" s="69"/>
      <c r="AK3120" s="69"/>
      <c r="AL3120" s="69"/>
      <c r="AM3120" s="69"/>
      <c r="AN3120" s="69"/>
      <c r="AO3120" s="69"/>
      <c r="AP3120" s="69"/>
      <c r="AQ3120" s="69"/>
      <c r="AR3120" s="69"/>
      <c r="AS3120" s="69"/>
      <c r="AT3120" s="69"/>
      <c r="AU3120" s="69"/>
      <c r="AV3120" s="69"/>
      <c r="AW3120" s="69"/>
      <c r="AX3120" s="69"/>
      <c r="AY3120" s="69"/>
      <c r="AZ3120" s="69"/>
      <c r="BA3120" s="69"/>
      <c r="BB3120" s="69"/>
      <c r="BC3120" s="69"/>
      <c r="BD3120" s="69"/>
      <c r="BE3120" s="69"/>
      <c r="BF3120" s="69"/>
      <c r="BG3120" s="69"/>
      <c r="BH3120" s="69"/>
      <c r="BI3120" s="69"/>
      <c r="BJ3120" s="69"/>
      <c r="BK3120" s="69"/>
      <c r="BL3120" s="69"/>
      <c r="BM3120" s="69"/>
      <c r="BN3120" s="69"/>
      <c r="BO3120" s="69"/>
      <c r="BP3120" s="69"/>
      <c r="BQ3120" s="69"/>
      <c r="BR3120" s="69"/>
      <c r="BS3120" s="69"/>
      <c r="BT3120" s="69"/>
    </row>
    <row r="3121" spans="16:72" ht="12.75">
      <c r="P3121" s="69"/>
      <c r="Q3121" s="69"/>
      <c r="R3121" s="69"/>
      <c r="S3121" s="69"/>
      <c r="T3121" s="69"/>
      <c r="U3121" s="69"/>
      <c r="V3121" s="69"/>
      <c r="W3121" s="69"/>
      <c r="X3121" s="69"/>
      <c r="Y3121" s="69"/>
      <c r="Z3121" s="69"/>
      <c r="AA3121" s="69"/>
      <c r="AB3121" s="69"/>
      <c r="AC3121" s="69"/>
      <c r="AD3121" s="69"/>
      <c r="AE3121" s="69"/>
      <c r="AF3121" s="69"/>
      <c r="AG3121" s="69"/>
      <c r="AH3121" s="69"/>
      <c r="AI3121" s="69"/>
      <c r="AJ3121" s="69"/>
      <c r="AK3121" s="69"/>
      <c r="AL3121" s="69"/>
      <c r="AM3121" s="69"/>
      <c r="AN3121" s="69"/>
      <c r="AO3121" s="69"/>
      <c r="AP3121" s="69"/>
      <c r="AQ3121" s="69"/>
      <c r="AR3121" s="69"/>
      <c r="AS3121" s="69"/>
      <c r="AT3121" s="69"/>
      <c r="AU3121" s="69"/>
      <c r="AV3121" s="69"/>
      <c r="AW3121" s="69"/>
      <c r="AX3121" s="69"/>
      <c r="AY3121" s="69"/>
      <c r="AZ3121" s="69"/>
      <c r="BA3121" s="69"/>
      <c r="BB3121" s="69"/>
      <c r="BC3121" s="69"/>
      <c r="BD3121" s="69"/>
      <c r="BE3121" s="69"/>
      <c r="BF3121" s="69"/>
      <c r="BG3121" s="69"/>
      <c r="BH3121" s="69"/>
      <c r="BI3121" s="69"/>
      <c r="BJ3121" s="69"/>
      <c r="BK3121" s="69"/>
      <c r="BL3121" s="69"/>
      <c r="BM3121" s="69"/>
      <c r="BN3121" s="69"/>
      <c r="BO3121" s="69"/>
      <c r="BP3121" s="69"/>
      <c r="BQ3121" s="69"/>
      <c r="BR3121" s="69"/>
      <c r="BS3121" s="69"/>
      <c r="BT3121" s="69"/>
    </row>
    <row r="3122" spans="16:72" ht="12.75">
      <c r="P3122" s="69"/>
      <c r="Q3122" s="69"/>
      <c r="R3122" s="69"/>
      <c r="S3122" s="69"/>
      <c r="T3122" s="69"/>
      <c r="U3122" s="69"/>
      <c r="V3122" s="69"/>
      <c r="W3122" s="69"/>
      <c r="X3122" s="69"/>
      <c r="Y3122" s="69"/>
      <c r="Z3122" s="69"/>
      <c r="AA3122" s="69"/>
      <c r="AB3122" s="69"/>
      <c r="AC3122" s="69"/>
      <c r="AD3122" s="69"/>
      <c r="AE3122" s="69"/>
      <c r="AF3122" s="69"/>
      <c r="AG3122" s="69"/>
      <c r="AH3122" s="69"/>
      <c r="AI3122" s="69"/>
      <c r="AJ3122" s="69"/>
      <c r="AK3122" s="69"/>
      <c r="AL3122" s="69"/>
      <c r="AM3122" s="69"/>
      <c r="AN3122" s="69"/>
      <c r="AO3122" s="69"/>
      <c r="AP3122" s="69"/>
      <c r="AQ3122" s="69"/>
      <c r="AR3122" s="69"/>
      <c r="AS3122" s="69"/>
      <c r="AT3122" s="69"/>
      <c r="AU3122" s="69"/>
      <c r="AV3122" s="69"/>
      <c r="AW3122" s="69"/>
      <c r="AX3122" s="69"/>
      <c r="AY3122" s="69"/>
      <c r="AZ3122" s="69"/>
      <c r="BA3122" s="69"/>
      <c r="BB3122" s="69"/>
      <c r="BC3122" s="69"/>
      <c r="BD3122" s="69"/>
      <c r="BE3122" s="69"/>
      <c r="BF3122" s="69"/>
      <c r="BG3122" s="69"/>
      <c r="BH3122" s="69"/>
      <c r="BI3122" s="69"/>
      <c r="BJ3122" s="69"/>
      <c r="BK3122" s="69"/>
      <c r="BL3122" s="69"/>
      <c r="BM3122" s="69"/>
      <c r="BN3122" s="69"/>
      <c r="BO3122" s="69"/>
      <c r="BP3122" s="69"/>
      <c r="BQ3122" s="69"/>
      <c r="BR3122" s="69"/>
      <c r="BS3122" s="69"/>
      <c r="BT3122" s="69"/>
    </row>
    <row r="3123" spans="16:72" ht="12.75">
      <c r="P3123" s="69"/>
      <c r="Q3123" s="69"/>
      <c r="R3123" s="69"/>
      <c r="S3123" s="69"/>
      <c r="T3123" s="69"/>
      <c r="U3123" s="69"/>
      <c r="V3123" s="69"/>
      <c r="W3123" s="69"/>
      <c r="X3123" s="69"/>
      <c r="Y3123" s="69"/>
      <c r="Z3123" s="69"/>
      <c r="AA3123" s="69"/>
      <c r="AB3123" s="69"/>
      <c r="AC3123" s="69"/>
      <c r="AD3123" s="69"/>
      <c r="AE3123" s="69"/>
      <c r="AF3123" s="69"/>
      <c r="AG3123" s="69"/>
      <c r="AH3123" s="69"/>
      <c r="AI3123" s="69"/>
      <c r="AJ3123" s="69"/>
      <c r="AK3123" s="69"/>
      <c r="AL3123" s="69"/>
      <c r="AM3123" s="69"/>
      <c r="AN3123" s="69"/>
      <c r="AO3123" s="69"/>
      <c r="AP3123" s="69"/>
      <c r="AQ3123" s="69"/>
      <c r="AR3123" s="69"/>
      <c r="AS3123" s="69"/>
      <c r="AT3123" s="69"/>
      <c r="AU3123" s="69"/>
      <c r="AV3123" s="69"/>
      <c r="AW3123" s="69"/>
      <c r="AX3123" s="69"/>
      <c r="AY3123" s="69"/>
      <c r="AZ3123" s="69"/>
      <c r="BA3123" s="69"/>
      <c r="BB3123" s="69"/>
      <c r="BC3123" s="69"/>
      <c r="BD3123" s="69"/>
      <c r="BE3123" s="69"/>
      <c r="BF3123" s="69"/>
      <c r="BG3123" s="69"/>
      <c r="BH3123" s="69"/>
      <c r="BI3123" s="69"/>
      <c r="BJ3123" s="69"/>
      <c r="BK3123" s="69"/>
      <c r="BL3123" s="69"/>
      <c r="BM3123" s="69"/>
      <c r="BN3123" s="69"/>
      <c r="BO3123" s="69"/>
      <c r="BP3123" s="69"/>
      <c r="BQ3123" s="69"/>
      <c r="BR3123" s="69"/>
      <c r="BS3123" s="69"/>
      <c r="BT3123" s="69"/>
    </row>
    <row r="3124" spans="16:72" ht="12.75">
      <c r="P3124" s="69"/>
      <c r="Q3124" s="69"/>
      <c r="R3124" s="69"/>
      <c r="S3124" s="69"/>
      <c r="T3124" s="69"/>
      <c r="U3124" s="69"/>
      <c r="V3124" s="69"/>
      <c r="W3124" s="69"/>
      <c r="X3124" s="69"/>
      <c r="Y3124" s="69"/>
      <c r="Z3124" s="69"/>
      <c r="AA3124" s="69"/>
      <c r="AB3124" s="69"/>
      <c r="AC3124" s="69"/>
      <c r="AD3124" s="69"/>
      <c r="AE3124" s="69"/>
      <c r="AF3124" s="69"/>
      <c r="AG3124" s="69"/>
      <c r="AH3124" s="69"/>
      <c r="AI3124" s="69"/>
      <c r="AJ3124" s="69"/>
      <c r="AK3124" s="69"/>
      <c r="AL3124" s="69"/>
      <c r="AM3124" s="69"/>
      <c r="AN3124" s="69"/>
      <c r="AO3124" s="69"/>
      <c r="AP3124" s="69"/>
      <c r="AQ3124" s="69"/>
      <c r="AR3124" s="69"/>
      <c r="AS3124" s="69"/>
      <c r="AT3124" s="69"/>
      <c r="AU3124" s="69"/>
      <c r="AV3124" s="69"/>
      <c r="AW3124" s="69"/>
      <c r="AX3124" s="69"/>
      <c r="AY3124" s="69"/>
      <c r="AZ3124" s="69"/>
      <c r="BA3124" s="69"/>
      <c r="BB3124" s="69"/>
      <c r="BC3124" s="69"/>
      <c r="BD3124" s="69"/>
      <c r="BE3124" s="69"/>
      <c r="BF3124" s="69"/>
      <c r="BG3124" s="69"/>
      <c r="BH3124" s="69"/>
      <c r="BI3124" s="69"/>
      <c r="BJ3124" s="69"/>
      <c r="BK3124" s="69"/>
      <c r="BL3124" s="69"/>
      <c r="BM3124" s="69"/>
      <c r="BN3124" s="69"/>
      <c r="BO3124" s="69"/>
      <c r="BP3124" s="69"/>
      <c r="BQ3124" s="69"/>
      <c r="BR3124" s="69"/>
      <c r="BS3124" s="69"/>
      <c r="BT3124" s="69"/>
    </row>
    <row r="3125" spans="16:72" ht="12.75">
      <c r="P3125" s="69"/>
      <c r="Q3125" s="69"/>
      <c r="R3125" s="69"/>
      <c r="S3125" s="69"/>
      <c r="T3125" s="69"/>
      <c r="U3125" s="69"/>
      <c r="V3125" s="69"/>
      <c r="W3125" s="69"/>
      <c r="X3125" s="69"/>
      <c r="Y3125" s="69"/>
      <c r="Z3125" s="69"/>
      <c r="AA3125" s="69"/>
      <c r="AB3125" s="69"/>
      <c r="AC3125" s="69"/>
      <c r="AD3125" s="69"/>
      <c r="AE3125" s="69"/>
      <c r="AF3125" s="69"/>
      <c r="AG3125" s="69"/>
      <c r="AH3125" s="69"/>
      <c r="AI3125" s="69"/>
      <c r="AJ3125" s="69"/>
      <c r="AK3125" s="69"/>
      <c r="AL3125" s="69"/>
      <c r="AM3125" s="69"/>
      <c r="AN3125" s="69"/>
      <c r="AO3125" s="69"/>
      <c r="AP3125" s="69"/>
      <c r="AQ3125" s="69"/>
      <c r="AR3125" s="69"/>
      <c r="AS3125" s="69"/>
      <c r="AT3125" s="69"/>
      <c r="AU3125" s="69"/>
      <c r="AV3125" s="69"/>
      <c r="AW3125" s="69"/>
      <c r="AX3125" s="69"/>
      <c r="AY3125" s="69"/>
      <c r="AZ3125" s="69"/>
      <c r="BA3125" s="69"/>
      <c r="BB3125" s="69"/>
      <c r="BC3125" s="69"/>
      <c r="BD3125" s="69"/>
      <c r="BE3125" s="69"/>
      <c r="BF3125" s="69"/>
      <c r="BG3125" s="69"/>
      <c r="BH3125" s="69"/>
      <c r="BI3125" s="69"/>
      <c r="BJ3125" s="69"/>
      <c r="BK3125" s="69"/>
      <c r="BL3125" s="69"/>
      <c r="BM3125" s="69"/>
      <c r="BN3125" s="69"/>
      <c r="BO3125" s="69"/>
      <c r="BP3125" s="69"/>
      <c r="BQ3125" s="69"/>
      <c r="BR3125" s="69"/>
      <c r="BS3125" s="69"/>
      <c r="BT3125" s="69"/>
    </row>
    <row r="3126" spans="16:72" ht="12.75">
      <c r="P3126" s="69"/>
      <c r="Q3126" s="69"/>
      <c r="R3126" s="69"/>
      <c r="S3126" s="69"/>
      <c r="T3126" s="69"/>
      <c r="U3126" s="69"/>
      <c r="V3126" s="69"/>
      <c r="W3126" s="69"/>
      <c r="X3126" s="69"/>
      <c r="Y3126" s="69"/>
      <c r="Z3126" s="69"/>
      <c r="AA3126" s="69"/>
      <c r="AB3126" s="69"/>
      <c r="AC3126" s="69"/>
      <c r="AD3126" s="69"/>
      <c r="AE3126" s="69"/>
      <c r="AF3126" s="69"/>
      <c r="AG3126" s="69"/>
      <c r="AH3126" s="69"/>
      <c r="AI3126" s="69"/>
      <c r="AJ3126" s="69"/>
      <c r="AK3126" s="69"/>
      <c r="AL3126" s="69"/>
      <c r="AM3126" s="69"/>
      <c r="AN3126" s="69"/>
      <c r="AO3126" s="69"/>
      <c r="AP3126" s="69"/>
      <c r="AQ3126" s="69"/>
      <c r="AR3126" s="69"/>
      <c r="AS3126" s="69"/>
      <c r="AT3126" s="69"/>
      <c r="AU3126" s="69"/>
      <c r="AV3126" s="69"/>
      <c r="AW3126" s="69"/>
      <c r="AX3126" s="69"/>
      <c r="AY3126" s="69"/>
      <c r="AZ3126" s="69"/>
      <c r="BA3126" s="69"/>
      <c r="BB3126" s="69"/>
      <c r="BC3126" s="69"/>
      <c r="BD3126" s="69"/>
      <c r="BE3126" s="69"/>
      <c r="BF3126" s="69"/>
      <c r="BG3126" s="69"/>
      <c r="BH3126" s="69"/>
      <c r="BI3126" s="69"/>
      <c r="BJ3126" s="69"/>
      <c r="BK3126" s="69"/>
      <c r="BL3126" s="69"/>
      <c r="BM3126" s="69"/>
      <c r="BN3126" s="69"/>
      <c r="BO3126" s="69"/>
      <c r="BP3126" s="69"/>
      <c r="BQ3126" s="69"/>
      <c r="BR3126" s="69"/>
      <c r="BS3126" s="69"/>
      <c r="BT3126" s="69"/>
    </row>
    <row r="3127" spans="16:72" ht="12.75">
      <c r="P3127" s="69"/>
      <c r="Q3127" s="69"/>
      <c r="R3127" s="69"/>
      <c r="S3127" s="69"/>
      <c r="T3127" s="69"/>
      <c r="U3127" s="69"/>
      <c r="V3127" s="69"/>
      <c r="W3127" s="69"/>
      <c r="X3127" s="69"/>
      <c r="Y3127" s="69"/>
      <c r="Z3127" s="69"/>
      <c r="AA3127" s="69"/>
      <c r="AB3127" s="69"/>
      <c r="AC3127" s="69"/>
      <c r="AD3127" s="69"/>
      <c r="AE3127" s="69"/>
      <c r="AF3127" s="69"/>
      <c r="AG3127" s="69"/>
      <c r="AH3127" s="69"/>
      <c r="AI3127" s="69"/>
      <c r="AJ3127" s="69"/>
      <c r="AK3127" s="69"/>
      <c r="AL3127" s="69"/>
      <c r="AM3127" s="69"/>
      <c r="AN3127" s="69"/>
      <c r="AO3127" s="69"/>
      <c r="AP3127" s="69"/>
      <c r="AQ3127" s="69"/>
      <c r="AR3127" s="69"/>
      <c r="AS3127" s="69"/>
      <c r="AT3127" s="69"/>
      <c r="AU3127" s="69"/>
      <c r="AV3127" s="69"/>
      <c r="AW3127" s="69"/>
      <c r="AX3127" s="69"/>
      <c r="AY3127" s="69"/>
      <c r="AZ3127" s="69"/>
      <c r="BA3127" s="69"/>
      <c r="BB3127" s="69"/>
      <c r="BC3127" s="69"/>
      <c r="BD3127" s="69"/>
      <c r="BE3127" s="69"/>
      <c r="BF3127" s="69"/>
      <c r="BG3127" s="69"/>
      <c r="BH3127" s="69"/>
      <c r="BI3127" s="69"/>
      <c r="BJ3127" s="69"/>
      <c r="BK3127" s="69"/>
      <c r="BL3127" s="69"/>
      <c r="BM3127" s="69"/>
      <c r="BN3127" s="69"/>
      <c r="BO3127" s="69"/>
      <c r="BP3127" s="69"/>
      <c r="BQ3127" s="69"/>
      <c r="BR3127" s="69"/>
      <c r="BS3127" s="69"/>
      <c r="BT3127" s="69"/>
    </row>
    <row r="3128" spans="16:72" ht="12.75">
      <c r="P3128" s="69"/>
      <c r="Q3128" s="69"/>
      <c r="R3128" s="69"/>
      <c r="S3128" s="69"/>
      <c r="T3128" s="69"/>
      <c r="U3128" s="69"/>
      <c r="V3128" s="69"/>
      <c r="W3128" s="69"/>
      <c r="X3128" s="69"/>
      <c r="Y3128" s="69"/>
      <c r="Z3128" s="69"/>
      <c r="AA3128" s="69"/>
      <c r="AB3128" s="69"/>
      <c r="AC3128" s="69"/>
      <c r="AD3128" s="69"/>
      <c r="AE3128" s="69"/>
      <c r="AF3128" s="69"/>
      <c r="AG3128" s="69"/>
      <c r="AH3128" s="69"/>
      <c r="AI3128" s="69"/>
      <c r="AJ3128" s="69"/>
      <c r="AK3128" s="69"/>
      <c r="AL3128" s="69"/>
      <c r="AM3128" s="69"/>
      <c r="AN3128" s="69"/>
      <c r="AO3128" s="69"/>
      <c r="AP3128" s="69"/>
      <c r="AQ3128" s="69"/>
      <c r="AR3128" s="69"/>
      <c r="AS3128" s="69"/>
      <c r="AT3128" s="69"/>
      <c r="AU3128" s="69"/>
      <c r="AV3128" s="69"/>
      <c r="AW3128" s="69"/>
      <c r="AX3128" s="69"/>
      <c r="AY3128" s="69"/>
      <c r="AZ3128" s="69"/>
      <c r="BA3128" s="69"/>
      <c r="BB3128" s="69"/>
      <c r="BC3128" s="69"/>
      <c r="BD3128" s="69"/>
      <c r="BE3128" s="69"/>
      <c r="BF3128" s="69"/>
      <c r="BG3128" s="69"/>
      <c r="BH3128" s="69"/>
      <c r="BI3128" s="69"/>
      <c r="BJ3128" s="69"/>
      <c r="BK3128" s="69"/>
      <c r="BL3128" s="69"/>
      <c r="BM3128" s="69"/>
      <c r="BN3128" s="69"/>
      <c r="BO3128" s="69"/>
      <c r="BP3128" s="69"/>
      <c r="BQ3128" s="69"/>
      <c r="BR3128" s="69"/>
      <c r="BS3128" s="69"/>
      <c r="BT3128" s="69"/>
    </row>
    <row r="3129" spans="16:72" ht="12.75">
      <c r="P3129" s="69"/>
      <c r="Q3129" s="69"/>
      <c r="R3129" s="69"/>
      <c r="S3129" s="69"/>
      <c r="T3129" s="69"/>
      <c r="U3129" s="69"/>
      <c r="V3129" s="69"/>
      <c r="W3129" s="69"/>
      <c r="X3129" s="69"/>
      <c r="Y3129" s="69"/>
      <c r="Z3129" s="69"/>
      <c r="AA3129" s="69"/>
      <c r="AB3129" s="69"/>
      <c r="AC3129" s="69"/>
      <c r="AD3129" s="69"/>
      <c r="AE3129" s="69"/>
      <c r="AF3129" s="69"/>
      <c r="AG3129" s="69"/>
      <c r="AH3129" s="69"/>
      <c r="AI3129" s="69"/>
      <c r="AJ3129" s="69"/>
      <c r="AK3129" s="69"/>
      <c r="AL3129" s="69"/>
      <c r="AM3129" s="69"/>
      <c r="AN3129" s="69"/>
      <c r="AO3129" s="69"/>
      <c r="AP3129" s="69"/>
      <c r="AQ3129" s="69"/>
      <c r="AR3129" s="69"/>
      <c r="AS3129" s="69"/>
      <c r="AT3129" s="69"/>
      <c r="AU3129" s="69"/>
      <c r="AV3129" s="69"/>
      <c r="AW3129" s="69"/>
      <c r="AX3129" s="69"/>
      <c r="AY3129" s="69"/>
      <c r="AZ3129" s="69"/>
      <c r="BA3129" s="69"/>
      <c r="BB3129" s="69"/>
      <c r="BC3129" s="69"/>
      <c r="BD3129" s="69"/>
      <c r="BE3129" s="69"/>
      <c r="BF3129" s="69"/>
      <c r="BG3129" s="69"/>
      <c r="BH3129" s="69"/>
      <c r="BI3129" s="69"/>
      <c r="BJ3129" s="69"/>
      <c r="BK3129" s="69"/>
      <c r="BL3129" s="69"/>
      <c r="BM3129" s="69"/>
      <c r="BN3129" s="69"/>
      <c r="BO3129" s="69"/>
      <c r="BP3129" s="69"/>
      <c r="BQ3129" s="69"/>
      <c r="BR3129" s="69"/>
      <c r="BS3129" s="69"/>
      <c r="BT3129" s="69"/>
    </row>
    <row r="3130" spans="16:72" ht="12.75">
      <c r="P3130" s="69"/>
      <c r="Q3130" s="69"/>
      <c r="R3130" s="69"/>
      <c r="S3130" s="69"/>
      <c r="T3130" s="69"/>
      <c r="U3130" s="69"/>
      <c r="V3130" s="69"/>
      <c r="W3130" s="69"/>
      <c r="X3130" s="69"/>
      <c r="Y3130" s="69"/>
      <c r="Z3130" s="69"/>
      <c r="AA3130" s="69"/>
      <c r="AB3130" s="69"/>
      <c r="AC3130" s="69"/>
      <c r="AD3130" s="69"/>
      <c r="AE3130" s="69"/>
      <c r="AF3130" s="69"/>
      <c r="AG3130" s="69"/>
      <c r="AH3130" s="69"/>
      <c r="AI3130" s="69"/>
      <c r="AJ3130" s="69"/>
      <c r="AK3130" s="69"/>
      <c r="AL3130" s="69"/>
      <c r="AM3130" s="69"/>
      <c r="AN3130" s="69"/>
      <c r="AO3130" s="69"/>
      <c r="AP3130" s="69"/>
      <c r="AQ3130" s="69"/>
      <c r="AR3130" s="69"/>
      <c r="AS3130" s="69"/>
      <c r="AT3130" s="69"/>
      <c r="AU3130" s="69"/>
      <c r="AV3130" s="69"/>
      <c r="AW3130" s="69"/>
      <c r="AX3130" s="69"/>
      <c r="AY3130" s="69"/>
      <c r="AZ3130" s="69"/>
      <c r="BA3130" s="69"/>
      <c r="BB3130" s="69"/>
      <c r="BC3130" s="69"/>
      <c r="BD3130" s="69"/>
      <c r="BE3130" s="69"/>
      <c r="BF3130" s="69"/>
      <c r="BG3130" s="69"/>
      <c r="BH3130" s="69"/>
      <c r="BI3130" s="69"/>
      <c r="BJ3130" s="69"/>
      <c r="BK3130" s="69"/>
      <c r="BL3130" s="69"/>
      <c r="BM3130" s="69"/>
      <c r="BN3130" s="69"/>
      <c r="BO3130" s="69"/>
      <c r="BP3130" s="69"/>
      <c r="BQ3130" s="69"/>
      <c r="BR3130" s="69"/>
      <c r="BS3130" s="69"/>
      <c r="BT3130" s="69"/>
    </row>
    <row r="3131" spans="16:72" ht="12.75">
      <c r="P3131" s="69"/>
      <c r="Q3131" s="69"/>
      <c r="R3131" s="69"/>
      <c r="S3131" s="69"/>
      <c r="T3131" s="69"/>
      <c r="U3131" s="69"/>
      <c r="V3131" s="69"/>
      <c r="W3131" s="69"/>
      <c r="X3131" s="69"/>
      <c r="Y3131" s="69"/>
      <c r="Z3131" s="69"/>
      <c r="AA3131" s="69"/>
      <c r="AB3131" s="69"/>
      <c r="AC3131" s="69"/>
      <c r="AD3131" s="69"/>
      <c r="AE3131" s="69"/>
      <c r="AF3131" s="69"/>
      <c r="AG3131" s="69"/>
      <c r="AH3131" s="69"/>
      <c r="AI3131" s="69"/>
      <c r="AJ3131" s="69"/>
      <c r="AK3131" s="69"/>
      <c r="AL3131" s="69"/>
      <c r="AM3131" s="69"/>
      <c r="AN3131" s="69"/>
      <c r="AO3131" s="69"/>
      <c r="AP3131" s="69"/>
      <c r="AQ3131" s="69"/>
      <c r="AR3131" s="69"/>
      <c r="AS3131" s="69"/>
      <c r="AT3131" s="69"/>
      <c r="AU3131" s="69"/>
      <c r="AV3131" s="69"/>
      <c r="AW3131" s="69"/>
      <c r="AX3131" s="69"/>
      <c r="AY3131" s="69"/>
      <c r="AZ3131" s="69"/>
      <c r="BA3131" s="69"/>
      <c r="BB3131" s="69"/>
      <c r="BC3131" s="69"/>
      <c r="BD3131" s="69"/>
      <c r="BE3131" s="69"/>
      <c r="BF3131" s="69"/>
      <c r="BG3131" s="69"/>
      <c r="BH3131" s="69"/>
      <c r="BI3131" s="69"/>
      <c r="BJ3131" s="69"/>
      <c r="BK3131" s="69"/>
      <c r="BL3131" s="69"/>
      <c r="BM3131" s="69"/>
      <c r="BN3131" s="69"/>
      <c r="BO3131" s="69"/>
      <c r="BP3131" s="69"/>
      <c r="BQ3131" s="69"/>
      <c r="BR3131" s="69"/>
      <c r="BS3131" s="69"/>
      <c r="BT3131" s="69"/>
    </row>
    <row r="3132" spans="16:72" ht="12.75">
      <c r="P3132" s="69"/>
      <c r="Q3132" s="69"/>
      <c r="R3132" s="69"/>
      <c r="S3132" s="69"/>
      <c r="T3132" s="69"/>
      <c r="U3132" s="69"/>
      <c r="V3132" s="69"/>
      <c r="W3132" s="69"/>
      <c r="X3132" s="69"/>
      <c r="Y3132" s="69"/>
      <c r="Z3132" s="69"/>
      <c r="AA3132" s="69"/>
      <c r="AB3132" s="69"/>
      <c r="AC3132" s="69"/>
      <c r="AD3132" s="69"/>
      <c r="AE3132" s="69"/>
      <c r="AF3132" s="69"/>
      <c r="AG3132" s="69"/>
      <c r="AH3132" s="69"/>
      <c r="AI3132" s="69"/>
      <c r="AJ3132" s="69"/>
      <c r="AK3132" s="69"/>
      <c r="AL3132" s="69"/>
      <c r="AM3132" s="69"/>
      <c r="AN3132" s="69"/>
      <c r="AO3132" s="69"/>
      <c r="AP3132" s="69"/>
      <c r="AQ3132" s="69"/>
      <c r="AR3132" s="69"/>
      <c r="AS3132" s="69"/>
      <c r="AT3132" s="69"/>
      <c r="AU3132" s="69"/>
      <c r="AV3132" s="69"/>
      <c r="AW3132" s="69"/>
      <c r="AX3132" s="69"/>
      <c r="AY3132" s="69"/>
      <c r="AZ3132" s="69"/>
      <c r="BA3132" s="69"/>
      <c r="BB3132" s="69"/>
      <c r="BC3132" s="69"/>
      <c r="BD3132" s="69"/>
      <c r="BE3132" s="69"/>
      <c r="BF3132" s="69"/>
      <c r="BG3132" s="69"/>
      <c r="BH3132" s="69"/>
      <c r="BI3132" s="69"/>
      <c r="BJ3132" s="69"/>
      <c r="BK3132" s="69"/>
      <c r="BL3132" s="69"/>
      <c r="BM3132" s="69"/>
      <c r="BN3132" s="69"/>
      <c r="BO3132" s="69"/>
      <c r="BP3132" s="69"/>
      <c r="BQ3132" s="69"/>
      <c r="BR3132" s="69"/>
      <c r="BS3132" s="69"/>
      <c r="BT3132" s="69"/>
    </row>
    <row r="3133" spans="16:72" ht="12.75">
      <c r="P3133" s="69"/>
      <c r="Q3133" s="69"/>
      <c r="R3133" s="69"/>
      <c r="S3133" s="69"/>
      <c r="T3133" s="69"/>
      <c r="U3133" s="69"/>
      <c r="V3133" s="69"/>
      <c r="W3133" s="69"/>
      <c r="X3133" s="69"/>
      <c r="Y3133" s="69"/>
      <c r="Z3133" s="69"/>
      <c r="AA3133" s="69"/>
      <c r="AB3133" s="69"/>
      <c r="AC3133" s="69"/>
      <c r="AD3133" s="69"/>
      <c r="AE3133" s="69"/>
      <c r="AF3133" s="69"/>
      <c r="AG3133" s="69"/>
      <c r="AH3133" s="69"/>
      <c r="AI3133" s="69"/>
      <c r="AJ3133" s="69"/>
      <c r="AK3133" s="69"/>
      <c r="AL3133" s="69"/>
      <c r="AM3133" s="69"/>
      <c r="AN3133" s="69"/>
      <c r="AO3133" s="69"/>
      <c r="AP3133" s="69"/>
      <c r="AQ3133" s="69"/>
      <c r="AR3133" s="69"/>
      <c r="AS3133" s="69"/>
      <c r="AT3133" s="69"/>
      <c r="AU3133" s="69"/>
      <c r="AV3133" s="69"/>
      <c r="AW3133" s="69"/>
      <c r="AX3133" s="69"/>
      <c r="AY3133" s="69"/>
      <c r="AZ3133" s="69"/>
      <c r="BA3133" s="69"/>
      <c r="BB3133" s="69"/>
      <c r="BC3133" s="69"/>
      <c r="BD3133" s="69"/>
      <c r="BE3133" s="69"/>
      <c r="BF3133" s="69"/>
      <c r="BG3133" s="69"/>
      <c r="BH3133" s="69"/>
      <c r="BI3133" s="69"/>
      <c r="BJ3133" s="69"/>
      <c r="BK3133" s="69"/>
      <c r="BL3133" s="69"/>
      <c r="BM3133" s="69"/>
      <c r="BN3133" s="69"/>
      <c r="BO3133" s="69"/>
      <c r="BP3133" s="69"/>
      <c r="BQ3133" s="69"/>
      <c r="BR3133" s="69"/>
      <c r="BS3133" s="69"/>
      <c r="BT3133" s="69"/>
    </row>
    <row r="3134" spans="16:72" ht="12.75">
      <c r="P3134" s="69"/>
      <c r="Q3134" s="69"/>
      <c r="R3134" s="69"/>
      <c r="S3134" s="69"/>
      <c r="T3134" s="69"/>
      <c r="U3134" s="69"/>
      <c r="V3134" s="69"/>
      <c r="W3134" s="69"/>
      <c r="X3134" s="69"/>
      <c r="Y3134" s="69"/>
      <c r="Z3134" s="69"/>
      <c r="AA3134" s="69"/>
      <c r="AB3134" s="69"/>
      <c r="AC3134" s="69"/>
      <c r="AD3134" s="69"/>
      <c r="AE3134" s="69"/>
      <c r="AF3134" s="69"/>
      <c r="AG3134" s="69"/>
      <c r="AH3134" s="69"/>
      <c r="AI3134" s="69"/>
      <c r="AJ3134" s="69"/>
      <c r="AK3134" s="69"/>
      <c r="AL3134" s="69"/>
      <c r="AM3134" s="69"/>
      <c r="AN3134" s="69"/>
      <c r="AO3134" s="69"/>
      <c r="AP3134" s="69"/>
      <c r="AQ3134" s="69"/>
      <c r="AR3134" s="69"/>
      <c r="AS3134" s="69"/>
      <c r="AT3134" s="69"/>
      <c r="AU3134" s="69"/>
      <c r="AV3134" s="69"/>
      <c r="AW3134" s="69"/>
      <c r="AX3134" s="69"/>
      <c r="AY3134" s="69"/>
      <c r="AZ3134" s="69"/>
      <c r="BA3134" s="69"/>
      <c r="BB3134" s="69"/>
      <c r="BC3134" s="69"/>
      <c r="BD3134" s="69"/>
      <c r="BE3134" s="69"/>
      <c r="BF3134" s="69"/>
      <c r="BG3134" s="69"/>
      <c r="BH3134" s="69"/>
      <c r="BI3134" s="69"/>
      <c r="BJ3134" s="69"/>
      <c r="BK3134" s="69"/>
      <c r="BL3134" s="69"/>
      <c r="BM3134" s="69"/>
      <c r="BN3134" s="69"/>
      <c r="BO3134" s="69"/>
      <c r="BP3134" s="69"/>
      <c r="BQ3134" s="69"/>
      <c r="BR3134" s="69"/>
      <c r="BS3134" s="69"/>
      <c r="BT3134" s="69"/>
    </row>
    <row r="3135" spans="16:72" ht="12.75">
      <c r="P3135" s="69"/>
      <c r="Q3135" s="69"/>
      <c r="R3135" s="69"/>
      <c r="S3135" s="69"/>
      <c r="T3135" s="69"/>
      <c r="U3135" s="69"/>
      <c r="V3135" s="69"/>
      <c r="W3135" s="69"/>
      <c r="X3135" s="69"/>
      <c r="Y3135" s="69"/>
      <c r="Z3135" s="69"/>
      <c r="AA3135" s="69"/>
      <c r="AB3135" s="69"/>
      <c r="AC3135" s="69"/>
      <c r="AD3135" s="69"/>
      <c r="AE3135" s="69"/>
      <c r="AF3135" s="69"/>
      <c r="AG3135" s="69"/>
      <c r="AH3135" s="69"/>
      <c r="AI3135" s="69"/>
      <c r="AJ3135" s="69"/>
      <c r="AK3135" s="69"/>
      <c r="AL3135" s="69"/>
      <c r="AM3135" s="69"/>
      <c r="AN3135" s="69"/>
      <c r="AO3135" s="69"/>
      <c r="AP3135" s="69"/>
      <c r="AQ3135" s="69"/>
      <c r="AR3135" s="69"/>
      <c r="AS3135" s="69"/>
      <c r="AT3135" s="69"/>
      <c r="AU3135" s="69"/>
      <c r="AV3135" s="69"/>
      <c r="AW3135" s="69"/>
      <c r="AX3135" s="69"/>
      <c r="AY3135" s="69"/>
      <c r="AZ3135" s="69"/>
      <c r="BA3135" s="69"/>
      <c r="BB3135" s="69"/>
      <c r="BC3135" s="69"/>
      <c r="BD3135" s="69"/>
      <c r="BE3135" s="69"/>
      <c r="BF3135" s="69"/>
      <c r="BG3135" s="69"/>
      <c r="BH3135" s="69"/>
      <c r="BI3135" s="69"/>
      <c r="BJ3135" s="69"/>
      <c r="BK3135" s="69"/>
      <c r="BL3135" s="69"/>
      <c r="BM3135" s="69"/>
      <c r="BN3135" s="69"/>
      <c r="BO3135" s="69"/>
      <c r="BP3135" s="69"/>
      <c r="BQ3135" s="69"/>
      <c r="BR3135" s="69"/>
      <c r="BS3135" s="69"/>
      <c r="BT3135" s="69"/>
    </row>
    <row r="3136" spans="16:72" ht="12.75">
      <c r="P3136" s="69"/>
      <c r="Q3136" s="69"/>
      <c r="R3136" s="69"/>
      <c r="S3136" s="69"/>
      <c r="T3136" s="69"/>
      <c r="U3136" s="69"/>
      <c r="V3136" s="69"/>
      <c r="W3136" s="69"/>
      <c r="X3136" s="69"/>
      <c r="Y3136" s="69"/>
      <c r="Z3136" s="69"/>
      <c r="AA3136" s="69"/>
      <c r="AB3136" s="69"/>
      <c r="AC3136" s="69"/>
      <c r="AD3136" s="69"/>
      <c r="AE3136" s="69"/>
      <c r="AF3136" s="69"/>
      <c r="AG3136" s="69"/>
      <c r="AH3136" s="69"/>
      <c r="AI3136" s="69"/>
      <c r="AJ3136" s="69"/>
      <c r="AK3136" s="69"/>
      <c r="AL3136" s="69"/>
      <c r="AM3136" s="69"/>
      <c r="AN3136" s="69"/>
      <c r="AO3136" s="69"/>
      <c r="AP3136" s="69"/>
      <c r="AQ3136" s="69"/>
      <c r="AR3136" s="69"/>
      <c r="AS3136" s="69"/>
      <c r="AT3136" s="69"/>
      <c r="AU3136" s="69"/>
      <c r="AV3136" s="69"/>
      <c r="AW3136" s="69"/>
      <c r="AX3136" s="69"/>
      <c r="AY3136" s="69"/>
      <c r="AZ3136" s="69"/>
      <c r="BA3136" s="69"/>
      <c r="BB3136" s="69"/>
      <c r="BC3136" s="69"/>
      <c r="BD3136" s="69"/>
      <c r="BE3136" s="69"/>
      <c r="BF3136" s="69"/>
      <c r="BG3136" s="69"/>
      <c r="BH3136" s="69"/>
      <c r="BI3136" s="69"/>
      <c r="BJ3136" s="69"/>
      <c r="BK3136" s="69"/>
      <c r="BL3136" s="69"/>
      <c r="BM3136" s="69"/>
      <c r="BN3136" s="69"/>
      <c r="BO3136" s="69"/>
      <c r="BP3136" s="69"/>
      <c r="BQ3136" s="69"/>
      <c r="BR3136" s="69"/>
      <c r="BS3136" s="69"/>
      <c r="BT3136" s="69"/>
    </row>
    <row r="3137" spans="16:72" ht="12.75">
      <c r="P3137" s="69"/>
      <c r="Q3137" s="69"/>
      <c r="R3137" s="69"/>
      <c r="S3137" s="69"/>
      <c r="T3137" s="69"/>
      <c r="U3137" s="69"/>
      <c r="V3137" s="69"/>
      <c r="W3137" s="69"/>
      <c r="X3137" s="69"/>
      <c r="Y3137" s="69"/>
      <c r="Z3137" s="69"/>
      <c r="AA3137" s="69"/>
      <c r="AB3137" s="69"/>
      <c r="AC3137" s="69"/>
      <c r="AD3137" s="69"/>
      <c r="AE3137" s="69"/>
      <c r="AF3137" s="69"/>
      <c r="AG3137" s="69"/>
      <c r="AH3137" s="69"/>
      <c r="AI3137" s="69"/>
      <c r="AJ3137" s="69"/>
      <c r="AK3137" s="69"/>
      <c r="AL3137" s="69"/>
      <c r="AM3137" s="69"/>
      <c r="AN3137" s="69"/>
      <c r="AO3137" s="69"/>
      <c r="AP3137" s="69"/>
      <c r="AQ3137" s="69"/>
      <c r="AR3137" s="69"/>
      <c r="AS3137" s="69"/>
      <c r="AT3137" s="69"/>
      <c r="AU3137" s="69"/>
      <c r="AV3137" s="69"/>
      <c r="AW3137" s="69"/>
      <c r="AX3137" s="69"/>
      <c r="AY3137" s="69"/>
      <c r="AZ3137" s="69"/>
      <c r="BA3137" s="69"/>
      <c r="BB3137" s="69"/>
      <c r="BC3137" s="69"/>
      <c r="BD3137" s="69"/>
      <c r="BE3137" s="69"/>
      <c r="BF3137" s="69"/>
      <c r="BG3137" s="69"/>
      <c r="BH3137" s="69"/>
      <c r="BI3137" s="69"/>
      <c r="BJ3137" s="69"/>
      <c r="BK3137" s="69"/>
      <c r="BL3137" s="69"/>
      <c r="BM3137" s="69"/>
      <c r="BN3137" s="69"/>
      <c r="BO3137" s="69"/>
      <c r="BP3137" s="69"/>
      <c r="BQ3137" s="69"/>
      <c r="BR3137" s="69"/>
      <c r="BS3137" s="69"/>
      <c r="BT3137" s="69"/>
    </row>
    <row r="3138" spans="16:72" ht="12.75">
      <c r="P3138" s="69"/>
      <c r="Q3138" s="69"/>
      <c r="R3138" s="69"/>
      <c r="S3138" s="69"/>
      <c r="T3138" s="69"/>
      <c r="U3138" s="69"/>
      <c r="V3138" s="69"/>
      <c r="W3138" s="69"/>
      <c r="X3138" s="69"/>
      <c r="Y3138" s="69"/>
      <c r="Z3138" s="69"/>
      <c r="AA3138" s="69"/>
      <c r="AB3138" s="69"/>
      <c r="AC3138" s="69"/>
      <c r="AD3138" s="69"/>
      <c r="AE3138" s="69"/>
      <c r="AF3138" s="69"/>
      <c r="AG3138" s="69"/>
      <c r="AH3138" s="69"/>
      <c r="AI3138" s="69"/>
      <c r="AJ3138" s="69"/>
      <c r="AK3138" s="69"/>
      <c r="AL3138" s="69"/>
      <c r="AM3138" s="69"/>
      <c r="AN3138" s="69"/>
      <c r="AO3138" s="69"/>
      <c r="AP3138" s="69"/>
      <c r="AQ3138" s="69"/>
      <c r="AR3138" s="69"/>
      <c r="AS3138" s="69"/>
      <c r="AT3138" s="69"/>
      <c r="AU3138" s="69"/>
      <c r="AV3138" s="69"/>
      <c r="AW3138" s="69"/>
      <c r="AX3138" s="69"/>
      <c r="AY3138" s="69"/>
      <c r="AZ3138" s="69"/>
      <c r="BA3138" s="69"/>
      <c r="BB3138" s="69"/>
      <c r="BC3138" s="69"/>
      <c r="BD3138" s="69"/>
      <c r="BE3138" s="69"/>
      <c r="BF3138" s="69"/>
      <c r="BG3138" s="69"/>
      <c r="BH3138" s="69"/>
      <c r="BI3138" s="69"/>
      <c r="BJ3138" s="69"/>
      <c r="BK3138" s="69"/>
      <c r="BL3138" s="69"/>
      <c r="BM3138" s="69"/>
      <c r="BN3138" s="69"/>
      <c r="BO3138" s="69"/>
      <c r="BP3138" s="69"/>
      <c r="BQ3138" s="69"/>
      <c r="BR3138" s="69"/>
      <c r="BS3138" s="69"/>
      <c r="BT3138" s="69"/>
    </row>
    <row r="3139" spans="16:72" ht="12.75">
      <c r="P3139" s="69"/>
      <c r="Q3139" s="69"/>
      <c r="R3139" s="69"/>
      <c r="S3139" s="69"/>
      <c r="T3139" s="69"/>
      <c r="U3139" s="69"/>
      <c r="V3139" s="69"/>
      <c r="W3139" s="69"/>
      <c r="X3139" s="69"/>
      <c r="Y3139" s="69"/>
      <c r="Z3139" s="69"/>
      <c r="AA3139" s="69"/>
      <c r="AB3139" s="69"/>
      <c r="AC3139" s="69"/>
      <c r="AD3139" s="69"/>
      <c r="AE3139" s="69"/>
      <c r="AF3139" s="69"/>
      <c r="AG3139" s="69"/>
      <c r="AH3139" s="69"/>
      <c r="AI3139" s="69"/>
      <c r="AJ3139" s="69"/>
      <c r="AK3139" s="69"/>
      <c r="AL3139" s="69"/>
      <c r="AM3139" s="69"/>
      <c r="AN3139" s="69"/>
      <c r="AO3139" s="69"/>
      <c r="AP3139" s="69"/>
      <c r="AQ3139" s="69"/>
      <c r="AR3139" s="69"/>
      <c r="AS3139" s="69"/>
      <c r="AT3139" s="69"/>
      <c r="AU3139" s="69"/>
      <c r="AV3139" s="69"/>
      <c r="AW3139" s="69"/>
      <c r="AX3139" s="69"/>
      <c r="AY3139" s="69"/>
      <c r="AZ3139" s="69"/>
      <c r="BA3139" s="69"/>
      <c r="BB3139" s="69"/>
      <c r="BC3139" s="69"/>
      <c r="BD3139" s="69"/>
      <c r="BE3139" s="69"/>
      <c r="BF3139" s="69"/>
      <c r="BG3139" s="69"/>
      <c r="BH3139" s="69"/>
      <c r="BI3139" s="69"/>
      <c r="BJ3139" s="69"/>
      <c r="BK3139" s="69"/>
      <c r="BL3139" s="69"/>
      <c r="BM3139" s="69"/>
      <c r="BN3139" s="69"/>
      <c r="BO3139" s="69"/>
      <c r="BP3139" s="69"/>
      <c r="BQ3139" s="69"/>
      <c r="BR3139" s="69"/>
      <c r="BS3139" s="69"/>
      <c r="BT3139" s="69"/>
    </row>
    <row r="3140" spans="16:72" ht="12.75">
      <c r="P3140" s="69"/>
      <c r="Q3140" s="69"/>
      <c r="R3140" s="69"/>
      <c r="S3140" s="69"/>
      <c r="T3140" s="69"/>
      <c r="U3140" s="69"/>
      <c r="V3140" s="69"/>
      <c r="W3140" s="69"/>
      <c r="X3140" s="69"/>
      <c r="Y3140" s="69"/>
      <c r="Z3140" s="69"/>
      <c r="AA3140" s="69"/>
      <c r="AB3140" s="69"/>
      <c r="AC3140" s="69"/>
      <c r="AD3140" s="69"/>
      <c r="AE3140" s="69"/>
      <c r="AF3140" s="69"/>
      <c r="AG3140" s="69"/>
      <c r="AH3140" s="69"/>
      <c r="AI3140" s="69"/>
      <c r="AJ3140" s="69"/>
      <c r="AK3140" s="69"/>
      <c r="AL3140" s="69"/>
      <c r="AM3140" s="69"/>
      <c r="AN3140" s="69"/>
      <c r="AO3140" s="69"/>
      <c r="AP3140" s="69"/>
      <c r="AQ3140" s="69"/>
      <c r="AR3140" s="69"/>
      <c r="AS3140" s="69"/>
      <c r="AT3140" s="69"/>
      <c r="AU3140" s="69"/>
      <c r="AV3140" s="69"/>
      <c r="AW3140" s="69"/>
      <c r="AX3140" s="69"/>
      <c r="AY3140" s="69"/>
      <c r="AZ3140" s="69"/>
      <c r="BA3140" s="69"/>
      <c r="BB3140" s="69"/>
      <c r="BC3140" s="69"/>
      <c r="BD3140" s="69"/>
      <c r="BE3140" s="69"/>
      <c r="BF3140" s="69"/>
      <c r="BG3140" s="69"/>
      <c r="BH3140" s="69"/>
      <c r="BI3140" s="69"/>
      <c r="BJ3140" s="69"/>
      <c r="BK3140" s="69"/>
      <c r="BL3140" s="69"/>
      <c r="BM3140" s="69"/>
      <c r="BN3140" s="69"/>
      <c r="BO3140" s="69"/>
      <c r="BP3140" s="69"/>
      <c r="BQ3140" s="69"/>
      <c r="BR3140" s="69"/>
      <c r="BS3140" s="69"/>
      <c r="BT3140" s="69"/>
    </row>
    <row r="3141" spans="16:72" ht="12.75">
      <c r="P3141" s="69"/>
      <c r="Q3141" s="69"/>
      <c r="R3141" s="69"/>
      <c r="S3141" s="69"/>
      <c r="T3141" s="69"/>
      <c r="U3141" s="69"/>
      <c r="V3141" s="69"/>
      <c r="W3141" s="69"/>
      <c r="X3141" s="69"/>
      <c r="Y3141" s="69"/>
      <c r="Z3141" s="69"/>
      <c r="AA3141" s="69"/>
      <c r="AB3141" s="69"/>
      <c r="AC3141" s="69"/>
      <c r="AD3141" s="69"/>
      <c r="AE3141" s="69"/>
      <c r="AF3141" s="69"/>
      <c r="AG3141" s="69"/>
      <c r="AH3141" s="69"/>
      <c r="AI3141" s="69"/>
      <c r="AJ3141" s="69"/>
      <c r="AK3141" s="69"/>
      <c r="AL3141" s="69"/>
      <c r="AM3141" s="69"/>
      <c r="AN3141" s="69"/>
      <c r="AO3141" s="69"/>
      <c r="AP3141" s="69"/>
      <c r="AQ3141" s="69"/>
      <c r="AR3141" s="69"/>
      <c r="AS3141" s="69"/>
      <c r="AT3141" s="69"/>
      <c r="AU3141" s="69"/>
      <c r="AV3141" s="69"/>
      <c r="AW3141" s="69"/>
      <c r="AX3141" s="69"/>
      <c r="AY3141" s="69"/>
      <c r="AZ3141" s="69"/>
      <c r="BA3141" s="69"/>
      <c r="BB3141" s="69"/>
      <c r="BC3141" s="69"/>
      <c r="BD3141" s="69"/>
      <c r="BE3141" s="69"/>
      <c r="BF3141" s="69"/>
      <c r="BG3141" s="69"/>
      <c r="BH3141" s="69"/>
      <c r="BI3141" s="69"/>
      <c r="BJ3141" s="69"/>
      <c r="BK3141" s="69"/>
      <c r="BL3141" s="69"/>
      <c r="BM3141" s="69"/>
      <c r="BN3141" s="69"/>
      <c r="BO3141" s="69"/>
      <c r="BP3141" s="69"/>
      <c r="BQ3141" s="69"/>
      <c r="BR3141" s="69"/>
      <c r="BS3141" s="69"/>
      <c r="BT3141" s="69"/>
    </row>
    <row r="3142" spans="16:72" ht="12.75">
      <c r="P3142" s="69"/>
      <c r="Q3142" s="69"/>
      <c r="R3142" s="69"/>
      <c r="S3142" s="69"/>
      <c r="T3142" s="69"/>
      <c r="U3142" s="69"/>
      <c r="V3142" s="69"/>
      <c r="W3142" s="69"/>
      <c r="X3142" s="69"/>
      <c r="Y3142" s="69"/>
      <c r="Z3142" s="69"/>
      <c r="AA3142" s="69"/>
      <c r="AB3142" s="69"/>
      <c r="AC3142" s="69"/>
      <c r="AD3142" s="69"/>
      <c r="AE3142" s="69"/>
      <c r="AF3142" s="69"/>
      <c r="AG3142" s="69"/>
      <c r="AH3142" s="69"/>
      <c r="AI3142" s="69"/>
      <c r="AJ3142" s="69"/>
      <c r="AK3142" s="69"/>
      <c r="AL3142" s="69"/>
      <c r="AM3142" s="69"/>
      <c r="AN3142" s="69"/>
      <c r="AO3142" s="69"/>
      <c r="AP3142" s="69"/>
      <c r="AQ3142" s="69"/>
      <c r="AR3142" s="69"/>
      <c r="AS3142" s="69"/>
      <c r="AT3142" s="69"/>
      <c r="AU3142" s="69"/>
      <c r="AV3142" s="69"/>
      <c r="AW3142" s="69"/>
      <c r="AX3142" s="69"/>
      <c r="AY3142" s="69"/>
      <c r="AZ3142" s="69"/>
      <c r="BA3142" s="69"/>
      <c r="BB3142" s="69"/>
      <c r="BC3142" s="69"/>
      <c r="BD3142" s="69"/>
      <c r="BE3142" s="69"/>
      <c r="BF3142" s="69"/>
      <c r="BG3142" s="69"/>
      <c r="BH3142" s="69"/>
      <c r="BI3142" s="69"/>
      <c r="BJ3142" s="69"/>
      <c r="BK3142" s="69"/>
      <c r="BL3142" s="69"/>
      <c r="BM3142" s="69"/>
      <c r="BN3142" s="69"/>
      <c r="BO3142" s="69"/>
      <c r="BP3142" s="69"/>
      <c r="BQ3142" s="69"/>
      <c r="BR3142" s="69"/>
      <c r="BS3142" s="69"/>
      <c r="BT3142" s="69"/>
    </row>
    <row r="3143" spans="16:72" ht="12.75">
      <c r="P3143" s="69"/>
      <c r="Q3143" s="69"/>
      <c r="R3143" s="69"/>
      <c r="S3143" s="69"/>
      <c r="T3143" s="69"/>
      <c r="U3143" s="69"/>
      <c r="V3143" s="69"/>
      <c r="W3143" s="69"/>
      <c r="X3143" s="69"/>
      <c r="Y3143" s="69"/>
      <c r="Z3143" s="69"/>
      <c r="AA3143" s="69"/>
      <c r="AB3143" s="69"/>
      <c r="AC3143" s="69"/>
      <c r="AD3143" s="69"/>
      <c r="AE3143" s="69"/>
      <c r="AF3143" s="69"/>
      <c r="AG3143" s="69"/>
      <c r="AH3143" s="69"/>
      <c r="AI3143" s="69"/>
      <c r="AJ3143" s="69"/>
      <c r="AK3143" s="69"/>
      <c r="AL3143" s="69"/>
      <c r="AM3143" s="69"/>
      <c r="AN3143" s="69"/>
      <c r="AO3143" s="69"/>
      <c r="AP3143" s="69"/>
      <c r="AQ3143" s="69"/>
      <c r="AR3143" s="69"/>
      <c r="AS3143" s="69"/>
      <c r="AT3143" s="69"/>
      <c r="AU3143" s="69"/>
      <c r="AV3143" s="69"/>
      <c r="AW3143" s="69"/>
      <c r="AX3143" s="69"/>
      <c r="AY3143" s="69"/>
      <c r="AZ3143" s="69"/>
      <c r="BA3143" s="69"/>
      <c r="BB3143" s="69"/>
      <c r="BC3143" s="69"/>
      <c r="BD3143" s="69"/>
      <c r="BE3143" s="69"/>
      <c r="BF3143" s="69"/>
      <c r="BG3143" s="69"/>
      <c r="BH3143" s="69"/>
      <c r="BI3143" s="69"/>
      <c r="BJ3143" s="69"/>
      <c r="BK3143" s="69"/>
      <c r="BL3143" s="69"/>
      <c r="BM3143" s="69"/>
      <c r="BN3143" s="69"/>
      <c r="BO3143" s="69"/>
      <c r="BP3143" s="69"/>
      <c r="BQ3143" s="69"/>
      <c r="BR3143" s="69"/>
      <c r="BS3143" s="69"/>
      <c r="BT3143" s="69"/>
    </row>
    <row r="3144" spans="16:72" ht="12.75">
      <c r="P3144" s="69"/>
      <c r="Q3144" s="69"/>
      <c r="R3144" s="69"/>
      <c r="S3144" s="69"/>
      <c r="T3144" s="69"/>
      <c r="U3144" s="69"/>
      <c r="V3144" s="69"/>
      <c r="W3144" s="69"/>
      <c r="X3144" s="69"/>
      <c r="Y3144" s="69"/>
      <c r="Z3144" s="69"/>
      <c r="AA3144" s="69"/>
      <c r="AB3144" s="69"/>
      <c r="AC3144" s="69"/>
      <c r="AD3144" s="69"/>
      <c r="AE3144" s="69"/>
      <c r="AF3144" s="69"/>
      <c r="AG3144" s="69"/>
      <c r="AH3144" s="69"/>
      <c r="AI3144" s="69"/>
      <c r="AJ3144" s="69"/>
      <c r="AK3144" s="69"/>
      <c r="AL3144" s="69"/>
      <c r="AM3144" s="69"/>
      <c r="AN3144" s="69"/>
      <c r="AO3144" s="69"/>
      <c r="AP3144" s="69"/>
      <c r="AQ3144" s="69"/>
      <c r="AR3144" s="69"/>
      <c r="AS3144" s="69"/>
      <c r="AT3144" s="69"/>
      <c r="AU3144" s="69"/>
      <c r="AV3144" s="69"/>
      <c r="AW3144" s="69"/>
      <c r="AX3144" s="69"/>
      <c r="AY3144" s="69"/>
      <c r="AZ3144" s="69"/>
      <c r="BA3144" s="69"/>
      <c r="BB3144" s="69"/>
      <c r="BC3144" s="69"/>
      <c r="BD3144" s="69"/>
      <c r="BE3144" s="69"/>
      <c r="BF3144" s="69"/>
      <c r="BG3144" s="69"/>
      <c r="BH3144" s="69"/>
      <c r="BI3144" s="69"/>
      <c r="BJ3144" s="69"/>
      <c r="BK3144" s="69"/>
      <c r="BL3144" s="69"/>
      <c r="BM3144" s="69"/>
      <c r="BN3144" s="69"/>
      <c r="BO3144" s="69"/>
      <c r="BP3144" s="69"/>
      <c r="BQ3144" s="69"/>
      <c r="BR3144" s="69"/>
      <c r="BS3144" s="69"/>
      <c r="BT3144" s="69"/>
    </row>
    <row r="3145" spans="16:72" ht="12.75">
      <c r="P3145" s="69"/>
      <c r="Q3145" s="69"/>
      <c r="R3145" s="69"/>
      <c r="S3145" s="69"/>
      <c r="T3145" s="69"/>
      <c r="U3145" s="69"/>
      <c r="V3145" s="69"/>
      <c r="W3145" s="69"/>
      <c r="X3145" s="69"/>
      <c r="Y3145" s="69"/>
      <c r="Z3145" s="69"/>
      <c r="AA3145" s="69"/>
      <c r="AB3145" s="69"/>
      <c r="AC3145" s="69"/>
      <c r="AD3145" s="69"/>
      <c r="AE3145" s="69"/>
      <c r="AF3145" s="69"/>
      <c r="AG3145" s="69"/>
      <c r="AH3145" s="69"/>
      <c r="AI3145" s="69"/>
      <c r="AJ3145" s="69"/>
      <c r="AK3145" s="69"/>
      <c r="AL3145" s="69"/>
      <c r="AM3145" s="69"/>
      <c r="AN3145" s="69"/>
      <c r="AO3145" s="69"/>
      <c r="AP3145" s="69"/>
      <c r="AQ3145" s="69"/>
      <c r="AR3145" s="69"/>
      <c r="AS3145" s="69"/>
      <c r="AT3145" s="69"/>
      <c r="AU3145" s="69"/>
      <c r="AV3145" s="69"/>
      <c r="AW3145" s="69"/>
      <c r="AX3145" s="69"/>
      <c r="AY3145" s="69"/>
      <c r="AZ3145" s="69"/>
      <c r="BA3145" s="69"/>
      <c r="BB3145" s="69"/>
      <c r="BC3145" s="69"/>
      <c r="BD3145" s="69"/>
      <c r="BE3145" s="69"/>
      <c r="BF3145" s="69"/>
      <c r="BG3145" s="69"/>
      <c r="BH3145" s="69"/>
      <c r="BI3145" s="69"/>
      <c r="BJ3145" s="69"/>
      <c r="BK3145" s="69"/>
      <c r="BL3145" s="69"/>
      <c r="BM3145" s="69"/>
      <c r="BN3145" s="69"/>
      <c r="BO3145" s="69"/>
      <c r="BP3145" s="69"/>
      <c r="BQ3145" s="69"/>
      <c r="BR3145" s="69"/>
      <c r="BS3145" s="69"/>
      <c r="BT3145" s="69"/>
    </row>
    <row r="3146" spans="16:72" ht="12.75">
      <c r="P3146" s="69"/>
      <c r="Q3146" s="69"/>
      <c r="R3146" s="69"/>
      <c r="S3146" s="69"/>
      <c r="T3146" s="69"/>
      <c r="U3146" s="69"/>
      <c r="V3146" s="69"/>
      <c r="W3146" s="69"/>
      <c r="X3146" s="69"/>
      <c r="Y3146" s="69"/>
      <c r="Z3146" s="69"/>
      <c r="AA3146" s="69"/>
      <c r="AB3146" s="69"/>
      <c r="AC3146" s="69"/>
      <c r="AD3146" s="69"/>
      <c r="AE3146" s="69"/>
      <c r="AF3146" s="69"/>
      <c r="AG3146" s="69"/>
      <c r="AH3146" s="69"/>
      <c r="AI3146" s="69"/>
      <c r="AJ3146" s="69"/>
      <c r="AK3146" s="69"/>
      <c r="AL3146" s="69"/>
      <c r="AM3146" s="69"/>
      <c r="AN3146" s="69"/>
      <c r="AO3146" s="69"/>
      <c r="AP3146" s="69"/>
      <c r="AQ3146" s="69"/>
      <c r="AR3146" s="69"/>
      <c r="AS3146" s="69"/>
      <c r="AT3146" s="69"/>
      <c r="AU3146" s="69"/>
      <c r="AV3146" s="69"/>
      <c r="AW3146" s="69"/>
      <c r="AX3146" s="69"/>
      <c r="AY3146" s="69"/>
      <c r="AZ3146" s="69"/>
      <c r="BA3146" s="69"/>
      <c r="BB3146" s="69"/>
      <c r="BC3146" s="69"/>
      <c r="BD3146" s="69"/>
      <c r="BE3146" s="69"/>
      <c r="BF3146" s="69"/>
      <c r="BG3146" s="69"/>
      <c r="BH3146" s="69"/>
      <c r="BI3146" s="69"/>
      <c r="BJ3146" s="69"/>
      <c r="BK3146" s="69"/>
      <c r="BL3146" s="69"/>
      <c r="BM3146" s="69"/>
      <c r="BN3146" s="69"/>
      <c r="BO3146" s="69"/>
      <c r="BP3146" s="69"/>
      <c r="BQ3146" s="69"/>
      <c r="BR3146" s="69"/>
      <c r="BS3146" s="69"/>
      <c r="BT3146" s="69"/>
    </row>
    <row r="3147" spans="16:72" ht="12.75">
      <c r="P3147" s="69"/>
      <c r="Q3147" s="69"/>
      <c r="R3147" s="69"/>
      <c r="S3147" s="69"/>
      <c r="T3147" s="69"/>
      <c r="U3147" s="69"/>
      <c r="V3147" s="69"/>
      <c r="W3147" s="69"/>
      <c r="X3147" s="69"/>
      <c r="Y3147" s="69"/>
      <c r="Z3147" s="69"/>
      <c r="AA3147" s="69"/>
      <c r="AB3147" s="69"/>
      <c r="AC3147" s="69"/>
      <c r="AD3147" s="69"/>
      <c r="AE3147" s="69"/>
      <c r="AF3147" s="69"/>
      <c r="AG3147" s="69"/>
      <c r="AH3147" s="69"/>
      <c r="AI3147" s="69"/>
      <c r="AJ3147" s="69"/>
      <c r="AK3147" s="69"/>
      <c r="AL3147" s="69"/>
      <c r="AM3147" s="69"/>
      <c r="AN3147" s="69"/>
      <c r="AO3147" s="69"/>
      <c r="AP3147" s="69"/>
      <c r="AQ3147" s="69"/>
      <c r="AR3147" s="69"/>
      <c r="AS3147" s="69"/>
      <c r="AT3147" s="69"/>
      <c r="AU3147" s="69"/>
      <c r="AV3147" s="69"/>
      <c r="AW3147" s="69"/>
      <c r="AX3147" s="69"/>
      <c r="AY3147" s="69"/>
      <c r="AZ3147" s="69"/>
      <c r="BA3147" s="69"/>
      <c r="BB3147" s="69"/>
      <c r="BC3147" s="69"/>
      <c r="BD3147" s="69"/>
      <c r="BE3147" s="69"/>
      <c r="BF3147" s="69"/>
      <c r="BG3147" s="69"/>
      <c r="BH3147" s="69"/>
      <c r="BI3147" s="69"/>
      <c r="BJ3147" s="69"/>
      <c r="BK3147" s="69"/>
      <c r="BL3147" s="69"/>
      <c r="BM3147" s="69"/>
      <c r="BN3147" s="69"/>
      <c r="BO3147" s="69"/>
      <c r="BP3147" s="69"/>
      <c r="BQ3147" s="69"/>
      <c r="BR3147" s="69"/>
      <c r="BS3147" s="69"/>
      <c r="BT3147" s="69"/>
    </row>
    <row r="3148" spans="16:72" ht="12.75">
      <c r="P3148" s="69"/>
      <c r="Q3148" s="69"/>
      <c r="R3148" s="69"/>
      <c r="S3148" s="69"/>
      <c r="T3148" s="69"/>
      <c r="U3148" s="69"/>
      <c r="V3148" s="69"/>
      <c r="W3148" s="69"/>
      <c r="X3148" s="69"/>
      <c r="Y3148" s="69"/>
      <c r="Z3148" s="69"/>
      <c r="AA3148" s="69"/>
      <c r="AB3148" s="69"/>
      <c r="AC3148" s="69"/>
      <c r="AD3148" s="69"/>
      <c r="AE3148" s="69"/>
      <c r="AF3148" s="69"/>
      <c r="AG3148" s="69"/>
      <c r="AH3148" s="69"/>
      <c r="AI3148" s="69"/>
      <c r="AJ3148" s="69"/>
      <c r="AK3148" s="69"/>
      <c r="AL3148" s="69"/>
      <c r="AM3148" s="69"/>
      <c r="AN3148" s="69"/>
      <c r="AO3148" s="69"/>
      <c r="AP3148" s="69"/>
      <c r="AQ3148" s="69"/>
      <c r="AR3148" s="69"/>
      <c r="AS3148" s="69"/>
      <c r="AT3148" s="69"/>
      <c r="AU3148" s="69"/>
      <c r="AV3148" s="69"/>
      <c r="AW3148" s="69"/>
      <c r="AX3148" s="69"/>
      <c r="AY3148" s="69"/>
      <c r="AZ3148" s="69"/>
      <c r="BA3148" s="69"/>
      <c r="BB3148" s="69"/>
      <c r="BC3148" s="69"/>
      <c r="BD3148" s="69"/>
      <c r="BE3148" s="69"/>
      <c r="BF3148" s="69"/>
      <c r="BG3148" s="69"/>
      <c r="BH3148" s="69"/>
      <c r="BI3148" s="69"/>
      <c r="BJ3148" s="69"/>
      <c r="BK3148" s="69"/>
      <c r="BL3148" s="69"/>
      <c r="BM3148" s="69"/>
      <c r="BN3148" s="69"/>
      <c r="BO3148" s="69"/>
      <c r="BP3148" s="69"/>
      <c r="BQ3148" s="69"/>
      <c r="BR3148" s="69"/>
      <c r="BS3148" s="69"/>
      <c r="BT3148" s="69"/>
    </row>
    <row r="3149" spans="16:72" ht="12.75">
      <c r="P3149" s="69"/>
      <c r="Q3149" s="69"/>
      <c r="R3149" s="69"/>
      <c r="S3149" s="69"/>
      <c r="T3149" s="69"/>
      <c r="U3149" s="69"/>
      <c r="V3149" s="69"/>
      <c r="W3149" s="69"/>
      <c r="X3149" s="69"/>
      <c r="Y3149" s="69"/>
      <c r="Z3149" s="69"/>
      <c r="AA3149" s="69"/>
      <c r="AB3149" s="69"/>
      <c r="AC3149" s="69"/>
      <c r="AD3149" s="69"/>
      <c r="AE3149" s="69"/>
      <c r="AF3149" s="69"/>
      <c r="AG3149" s="69"/>
      <c r="AH3149" s="69"/>
      <c r="AI3149" s="69"/>
      <c r="AJ3149" s="69"/>
      <c r="AK3149" s="69"/>
      <c r="AL3149" s="69"/>
      <c r="AM3149" s="69"/>
      <c r="AN3149" s="69"/>
      <c r="AO3149" s="69"/>
      <c r="AP3149" s="69"/>
      <c r="AQ3149" s="69"/>
      <c r="AR3149" s="69"/>
      <c r="AS3149" s="69"/>
      <c r="AT3149" s="69"/>
      <c r="AU3149" s="69"/>
      <c r="AV3149" s="69"/>
      <c r="AW3149" s="69"/>
      <c r="AX3149" s="69"/>
      <c r="AY3149" s="69"/>
      <c r="AZ3149" s="69"/>
      <c r="BA3149" s="69"/>
      <c r="BB3149" s="69"/>
      <c r="BC3149" s="69"/>
      <c r="BD3149" s="69"/>
      <c r="BE3149" s="69"/>
      <c r="BF3149" s="69"/>
      <c r="BG3149" s="69"/>
      <c r="BH3149" s="69"/>
      <c r="BI3149" s="69"/>
      <c r="BJ3149" s="69"/>
      <c r="BK3149" s="69"/>
      <c r="BL3149" s="69"/>
      <c r="BM3149" s="69"/>
      <c r="BN3149" s="69"/>
      <c r="BO3149" s="69"/>
      <c r="BP3149" s="69"/>
      <c r="BQ3149" s="69"/>
      <c r="BR3149" s="69"/>
      <c r="BS3149" s="69"/>
      <c r="BT3149" s="69"/>
    </row>
    <row r="3150" spans="16:72" ht="12.75">
      <c r="P3150" s="69"/>
      <c r="Q3150" s="69"/>
      <c r="R3150" s="69"/>
      <c r="S3150" s="69"/>
      <c r="T3150" s="69"/>
      <c r="U3150" s="69"/>
      <c r="V3150" s="69"/>
      <c r="W3150" s="69"/>
      <c r="X3150" s="69"/>
      <c r="Y3150" s="69"/>
      <c r="Z3150" s="69"/>
      <c r="AA3150" s="69"/>
      <c r="AB3150" s="69"/>
      <c r="AC3150" s="69"/>
      <c r="AD3150" s="69"/>
      <c r="AE3150" s="69"/>
      <c r="AF3150" s="69"/>
      <c r="AG3150" s="69"/>
      <c r="AH3150" s="69"/>
      <c r="AI3150" s="69"/>
      <c r="AJ3150" s="69"/>
      <c r="AK3150" s="69"/>
      <c r="AL3150" s="69"/>
      <c r="AM3150" s="69"/>
      <c r="AN3150" s="69"/>
      <c r="AO3150" s="69"/>
      <c r="AP3150" s="69"/>
      <c r="AQ3150" s="69"/>
      <c r="AR3150" s="69"/>
      <c r="AS3150" s="69"/>
      <c r="AT3150" s="69"/>
      <c r="AU3150" s="69"/>
      <c r="AV3150" s="69"/>
      <c r="AW3150" s="69"/>
      <c r="AX3150" s="69"/>
      <c r="AY3150" s="69"/>
      <c r="AZ3150" s="69"/>
      <c r="BA3150" s="69"/>
      <c r="BB3150" s="69"/>
      <c r="BC3150" s="69"/>
      <c r="BD3150" s="69"/>
      <c r="BE3150" s="69"/>
      <c r="BF3150" s="69"/>
      <c r="BG3150" s="69"/>
      <c r="BH3150" s="69"/>
      <c r="BI3150" s="69"/>
      <c r="BJ3150" s="69"/>
      <c r="BK3150" s="69"/>
      <c r="BL3150" s="69"/>
      <c r="BM3150" s="69"/>
      <c r="BN3150" s="69"/>
      <c r="BO3150" s="69"/>
      <c r="BP3150" s="69"/>
      <c r="BQ3150" s="69"/>
      <c r="BR3150" s="69"/>
      <c r="BS3150" s="69"/>
      <c r="BT3150" s="69"/>
    </row>
    <row r="3151" spans="16:72" ht="12.75">
      <c r="P3151" s="69"/>
      <c r="Q3151" s="69"/>
      <c r="R3151" s="69"/>
      <c r="S3151" s="69"/>
      <c r="T3151" s="69"/>
      <c r="U3151" s="69"/>
      <c r="V3151" s="69"/>
      <c r="W3151" s="69"/>
      <c r="X3151" s="69"/>
      <c r="Y3151" s="69"/>
      <c r="Z3151" s="69"/>
      <c r="AA3151" s="69"/>
      <c r="AB3151" s="69"/>
      <c r="AC3151" s="69"/>
      <c r="AD3151" s="69"/>
      <c r="AE3151" s="69"/>
      <c r="AF3151" s="69"/>
      <c r="AG3151" s="69"/>
      <c r="AH3151" s="69"/>
      <c r="AI3151" s="69"/>
      <c r="AJ3151" s="69"/>
      <c r="AK3151" s="69"/>
      <c r="AL3151" s="69"/>
      <c r="AM3151" s="69"/>
      <c r="AN3151" s="69"/>
      <c r="AO3151" s="69"/>
      <c r="AP3151" s="69"/>
      <c r="AQ3151" s="69"/>
      <c r="AR3151" s="69"/>
      <c r="AS3151" s="69"/>
      <c r="AT3151" s="69"/>
      <c r="AU3151" s="69"/>
      <c r="AV3151" s="69"/>
      <c r="AW3151" s="69"/>
      <c r="AX3151" s="69"/>
      <c r="AY3151" s="69"/>
      <c r="AZ3151" s="69"/>
      <c r="BA3151" s="69"/>
      <c r="BB3151" s="69"/>
      <c r="BC3151" s="69"/>
      <c r="BD3151" s="69"/>
      <c r="BE3151" s="69"/>
      <c r="BF3151" s="69"/>
      <c r="BG3151" s="69"/>
      <c r="BH3151" s="69"/>
      <c r="BI3151" s="69"/>
      <c r="BJ3151" s="69"/>
      <c r="BK3151" s="69"/>
      <c r="BL3151" s="69"/>
      <c r="BM3151" s="69"/>
      <c r="BN3151" s="69"/>
      <c r="BO3151" s="69"/>
      <c r="BP3151" s="69"/>
      <c r="BQ3151" s="69"/>
      <c r="BR3151" s="69"/>
      <c r="BS3151" s="69"/>
      <c r="BT3151" s="69"/>
    </row>
    <row r="3152" spans="16:72" ht="12.75">
      <c r="P3152" s="69"/>
      <c r="Q3152" s="69"/>
      <c r="R3152" s="69"/>
      <c r="S3152" s="69"/>
      <c r="T3152" s="69"/>
      <c r="U3152" s="69"/>
      <c r="V3152" s="69"/>
      <c r="W3152" s="69"/>
      <c r="X3152" s="69"/>
      <c r="Y3152" s="69"/>
      <c r="Z3152" s="69"/>
      <c r="AA3152" s="69"/>
      <c r="AB3152" s="69"/>
      <c r="AC3152" s="69"/>
      <c r="AD3152" s="69"/>
      <c r="AE3152" s="69"/>
      <c r="AF3152" s="69"/>
      <c r="AG3152" s="69"/>
      <c r="AH3152" s="69"/>
      <c r="AI3152" s="69"/>
      <c r="AJ3152" s="69"/>
      <c r="AK3152" s="69"/>
      <c r="AL3152" s="69"/>
      <c r="AM3152" s="69"/>
      <c r="AN3152" s="69"/>
      <c r="AO3152" s="69"/>
      <c r="AP3152" s="69"/>
      <c r="AQ3152" s="69"/>
      <c r="AR3152" s="69"/>
      <c r="AS3152" s="69"/>
      <c r="AT3152" s="69"/>
      <c r="AU3152" s="69"/>
      <c r="AV3152" s="69"/>
      <c r="AW3152" s="69"/>
      <c r="AX3152" s="69"/>
      <c r="AY3152" s="69"/>
      <c r="AZ3152" s="69"/>
      <c r="BA3152" s="69"/>
      <c r="BB3152" s="69"/>
      <c r="BC3152" s="69"/>
      <c r="BD3152" s="69"/>
      <c r="BE3152" s="69"/>
      <c r="BF3152" s="69"/>
      <c r="BG3152" s="69"/>
      <c r="BH3152" s="69"/>
      <c r="BI3152" s="69"/>
      <c r="BJ3152" s="69"/>
      <c r="BK3152" s="69"/>
      <c r="BL3152" s="69"/>
      <c r="BM3152" s="69"/>
      <c r="BN3152" s="69"/>
      <c r="BO3152" s="69"/>
      <c r="BP3152" s="69"/>
      <c r="BQ3152" s="69"/>
      <c r="BR3152" s="69"/>
      <c r="BS3152" s="69"/>
      <c r="BT3152" s="69"/>
    </row>
    <row r="3153" spans="16:72" ht="12.75">
      <c r="P3153" s="69"/>
      <c r="Q3153" s="69"/>
      <c r="R3153" s="69"/>
      <c r="S3153" s="69"/>
      <c r="T3153" s="69"/>
      <c r="U3153" s="69"/>
      <c r="V3153" s="69"/>
      <c r="W3153" s="69"/>
      <c r="X3153" s="69"/>
      <c r="Y3153" s="69"/>
      <c r="Z3153" s="69"/>
      <c r="AA3153" s="69"/>
      <c r="AB3153" s="69"/>
      <c r="AC3153" s="69"/>
      <c r="AD3153" s="69"/>
      <c r="AE3153" s="69"/>
      <c r="AF3153" s="69"/>
      <c r="AG3153" s="69"/>
      <c r="AH3153" s="69"/>
      <c r="AI3153" s="69"/>
      <c r="AJ3153" s="69"/>
      <c r="AK3153" s="69"/>
      <c r="AL3153" s="69"/>
      <c r="AM3153" s="69"/>
      <c r="AN3153" s="69"/>
      <c r="AO3153" s="69"/>
      <c r="AP3153" s="69"/>
      <c r="AQ3153" s="69"/>
      <c r="AR3153" s="69"/>
      <c r="AS3153" s="69"/>
      <c r="AT3153" s="69"/>
      <c r="AU3153" s="69"/>
      <c r="AV3153" s="69"/>
      <c r="AW3153" s="69"/>
      <c r="AX3153" s="69"/>
      <c r="AY3153" s="69"/>
      <c r="AZ3153" s="69"/>
      <c r="BA3153" s="69"/>
      <c r="BB3153" s="69"/>
      <c r="BC3153" s="69"/>
      <c r="BD3153" s="69"/>
      <c r="BE3153" s="69"/>
      <c r="BF3153" s="69"/>
      <c r="BG3153" s="69"/>
      <c r="BH3153" s="69"/>
      <c r="BI3153" s="69"/>
      <c r="BJ3153" s="69"/>
      <c r="BK3153" s="69"/>
      <c r="BL3153" s="69"/>
      <c r="BM3153" s="69"/>
      <c r="BN3153" s="69"/>
      <c r="BO3153" s="69"/>
      <c r="BP3153" s="69"/>
      <c r="BQ3153" s="69"/>
      <c r="BR3153" s="69"/>
      <c r="BS3153" s="69"/>
      <c r="BT3153" s="69"/>
    </row>
    <row r="3154" spans="16:72" ht="12.75">
      <c r="P3154" s="69"/>
      <c r="Q3154" s="69"/>
      <c r="R3154" s="69"/>
      <c r="S3154" s="69"/>
      <c r="T3154" s="69"/>
      <c r="U3154" s="69"/>
      <c r="V3154" s="69"/>
      <c r="W3154" s="69"/>
      <c r="X3154" s="69"/>
      <c r="Y3154" s="69"/>
      <c r="Z3154" s="69"/>
      <c r="AA3154" s="69"/>
      <c r="AB3154" s="69"/>
      <c r="AC3154" s="69"/>
      <c r="AD3154" s="69"/>
      <c r="AE3154" s="69"/>
      <c r="AF3154" s="69"/>
      <c r="AG3154" s="69"/>
      <c r="AH3154" s="69"/>
      <c r="AI3154" s="69"/>
      <c r="AJ3154" s="69"/>
      <c r="AK3154" s="69"/>
      <c r="AL3154" s="69"/>
      <c r="AM3154" s="69"/>
      <c r="AN3154" s="69"/>
      <c r="AO3154" s="69"/>
      <c r="AP3154" s="69"/>
      <c r="AQ3154" s="69"/>
      <c r="AR3154" s="69"/>
      <c r="AS3154" s="69"/>
      <c r="AT3154" s="69"/>
      <c r="AU3154" s="69"/>
      <c r="AV3154" s="69"/>
      <c r="AW3154" s="69"/>
      <c r="AX3154" s="69"/>
      <c r="AY3154" s="69"/>
      <c r="AZ3154" s="69"/>
      <c r="BA3154" s="69"/>
      <c r="BB3154" s="69"/>
      <c r="BC3154" s="69"/>
      <c r="BD3154" s="69"/>
      <c r="BE3154" s="69"/>
      <c r="BF3154" s="69"/>
      <c r="BG3154" s="69"/>
      <c r="BH3154" s="69"/>
      <c r="BI3154" s="69"/>
      <c r="BJ3154" s="69"/>
      <c r="BK3154" s="69"/>
      <c r="BL3154" s="69"/>
      <c r="BM3154" s="69"/>
      <c r="BN3154" s="69"/>
      <c r="BO3154" s="69"/>
      <c r="BP3154" s="69"/>
      <c r="BQ3154" s="69"/>
      <c r="BR3154" s="69"/>
      <c r="BS3154" s="69"/>
      <c r="BT3154" s="69"/>
    </row>
    <row r="3155" spans="16:72" ht="12.75">
      <c r="P3155" s="69"/>
      <c r="Q3155" s="69"/>
      <c r="R3155" s="69"/>
      <c r="S3155" s="69"/>
      <c r="T3155" s="69"/>
      <c r="U3155" s="69"/>
      <c r="V3155" s="69"/>
      <c r="W3155" s="69"/>
      <c r="X3155" s="69"/>
      <c r="Y3155" s="69"/>
      <c r="Z3155" s="69"/>
      <c r="AA3155" s="69"/>
      <c r="AB3155" s="69"/>
      <c r="AC3155" s="69"/>
      <c r="AD3155" s="69"/>
      <c r="AE3155" s="69"/>
      <c r="AF3155" s="69"/>
      <c r="AG3155" s="69"/>
      <c r="AH3155" s="69"/>
      <c r="AI3155" s="69"/>
      <c r="AJ3155" s="69"/>
      <c r="AK3155" s="69"/>
      <c r="AL3155" s="69"/>
      <c r="AM3155" s="69"/>
      <c r="AN3155" s="69"/>
      <c r="AO3155" s="69"/>
      <c r="AP3155" s="69"/>
      <c r="AQ3155" s="69"/>
      <c r="AR3155" s="69"/>
      <c r="AS3155" s="69"/>
      <c r="AT3155" s="69"/>
      <c r="AU3155" s="69"/>
      <c r="AV3155" s="69"/>
      <c r="AW3155" s="69"/>
      <c r="AX3155" s="69"/>
      <c r="AY3155" s="69"/>
      <c r="AZ3155" s="69"/>
      <c r="BA3155" s="69"/>
      <c r="BB3155" s="69"/>
      <c r="BC3155" s="69"/>
      <c r="BD3155" s="69"/>
      <c r="BE3155" s="69"/>
      <c r="BF3155" s="69"/>
      <c r="BG3155" s="69"/>
      <c r="BH3155" s="69"/>
      <c r="BI3155" s="69"/>
      <c r="BJ3155" s="69"/>
      <c r="BK3155" s="69"/>
      <c r="BL3155" s="69"/>
      <c r="BM3155" s="69"/>
      <c r="BN3155" s="69"/>
      <c r="BO3155" s="69"/>
      <c r="BP3155" s="69"/>
      <c r="BQ3155" s="69"/>
      <c r="BR3155" s="69"/>
      <c r="BS3155" s="69"/>
      <c r="BT3155" s="69"/>
    </row>
    <row r="3156" spans="16:72" ht="12.75">
      <c r="P3156" s="69"/>
      <c r="Q3156" s="69"/>
      <c r="R3156" s="69"/>
      <c r="S3156" s="69"/>
      <c r="T3156" s="69"/>
      <c r="U3156" s="69"/>
      <c r="V3156" s="69"/>
      <c r="W3156" s="69"/>
      <c r="X3156" s="69"/>
      <c r="Y3156" s="69"/>
      <c r="Z3156" s="69"/>
      <c r="AA3156" s="69"/>
      <c r="AB3156" s="69"/>
      <c r="AC3156" s="69"/>
      <c r="AD3156" s="69"/>
      <c r="AE3156" s="69"/>
      <c r="AF3156" s="69"/>
      <c r="AG3156" s="69"/>
      <c r="AH3156" s="69"/>
      <c r="AI3156" s="69"/>
      <c r="AJ3156" s="69"/>
      <c r="AK3156" s="69"/>
      <c r="AL3156" s="69"/>
      <c r="AM3156" s="69"/>
      <c r="AN3156" s="69"/>
      <c r="AO3156" s="69"/>
      <c r="AP3156" s="69"/>
      <c r="AQ3156" s="69"/>
      <c r="AR3156" s="69"/>
      <c r="AS3156" s="69"/>
      <c r="AT3156" s="69"/>
      <c r="AU3156" s="69"/>
      <c r="AV3156" s="69"/>
      <c r="AW3156" s="69"/>
      <c r="AX3156" s="69"/>
      <c r="AY3156" s="69"/>
      <c r="AZ3156" s="69"/>
      <c r="BA3156" s="69"/>
      <c r="BB3156" s="69"/>
      <c r="BC3156" s="69"/>
      <c r="BD3156" s="69"/>
      <c r="BE3156" s="69"/>
      <c r="BF3156" s="69"/>
      <c r="BG3156" s="69"/>
      <c r="BH3156" s="69"/>
      <c r="BI3156" s="69"/>
      <c r="BJ3156" s="69"/>
      <c r="BK3156" s="69"/>
      <c r="BL3156" s="69"/>
      <c r="BM3156" s="69"/>
      <c r="BN3156" s="69"/>
      <c r="BO3156" s="69"/>
      <c r="BP3156" s="69"/>
      <c r="BQ3156" s="69"/>
      <c r="BR3156" s="69"/>
      <c r="BS3156" s="69"/>
      <c r="BT3156" s="69"/>
    </row>
    <row r="3157" spans="16:72" ht="12.75">
      <c r="P3157" s="69"/>
      <c r="Q3157" s="69"/>
      <c r="R3157" s="69"/>
      <c r="S3157" s="69"/>
      <c r="T3157" s="69"/>
      <c r="U3157" s="69"/>
      <c r="V3157" s="69"/>
      <c r="W3157" s="69"/>
      <c r="X3157" s="69"/>
      <c r="Y3157" s="69"/>
      <c r="Z3157" s="69"/>
      <c r="AA3157" s="69"/>
      <c r="AB3157" s="69"/>
      <c r="AC3157" s="69"/>
      <c r="AD3157" s="69"/>
      <c r="AE3157" s="69"/>
      <c r="AF3157" s="69"/>
      <c r="AG3157" s="69"/>
      <c r="AH3157" s="69"/>
      <c r="AI3157" s="69"/>
      <c r="AJ3157" s="69"/>
      <c r="AK3157" s="69"/>
      <c r="AL3157" s="69"/>
      <c r="AM3157" s="69"/>
      <c r="AN3157" s="69"/>
      <c r="AO3157" s="69"/>
      <c r="AP3157" s="69"/>
      <c r="AQ3157" s="69"/>
      <c r="AR3157" s="69"/>
      <c r="AS3157" s="69"/>
      <c r="AT3157" s="69"/>
      <c r="AU3157" s="69"/>
      <c r="AV3157" s="69"/>
      <c r="AW3157" s="69"/>
      <c r="AX3157" s="69"/>
      <c r="AY3157" s="69"/>
      <c r="AZ3157" s="69"/>
      <c r="BA3157" s="69"/>
      <c r="BB3157" s="69"/>
      <c r="BC3157" s="69"/>
      <c r="BD3157" s="69"/>
      <c r="BE3157" s="69"/>
      <c r="BF3157" s="69"/>
      <c r="BG3157" s="69"/>
      <c r="BH3157" s="69"/>
      <c r="BI3157" s="69"/>
      <c r="BJ3157" s="69"/>
      <c r="BK3157" s="69"/>
      <c r="BL3157" s="69"/>
      <c r="BM3157" s="69"/>
      <c r="BN3157" s="69"/>
      <c r="BO3157" s="69"/>
      <c r="BP3157" s="69"/>
      <c r="BQ3157" s="69"/>
      <c r="BR3157" s="69"/>
      <c r="BS3157" s="69"/>
      <c r="BT3157" s="69"/>
    </row>
    <row r="3158" spans="16:72" ht="12.75">
      <c r="P3158" s="69"/>
      <c r="Q3158" s="69"/>
      <c r="R3158" s="69"/>
      <c r="S3158" s="69"/>
      <c r="T3158" s="69"/>
      <c r="U3158" s="69"/>
      <c r="V3158" s="69"/>
      <c r="W3158" s="69"/>
      <c r="X3158" s="69"/>
      <c r="Y3158" s="69"/>
      <c r="Z3158" s="69"/>
      <c r="AA3158" s="69"/>
      <c r="AB3158" s="69"/>
      <c r="AC3158" s="69"/>
      <c r="AD3158" s="69"/>
      <c r="AE3158" s="69"/>
      <c r="AF3158" s="69"/>
      <c r="AG3158" s="69"/>
      <c r="AH3158" s="69"/>
      <c r="AI3158" s="69"/>
      <c r="AJ3158" s="69"/>
      <c r="AK3158" s="69"/>
      <c r="AL3158" s="69"/>
      <c r="AM3158" s="69"/>
      <c r="AN3158" s="69"/>
      <c r="AO3158" s="69"/>
      <c r="AP3158" s="69"/>
      <c r="AQ3158" s="69"/>
      <c r="AR3158" s="69"/>
      <c r="AS3158" s="69"/>
      <c r="AT3158" s="69"/>
      <c r="AU3158" s="69"/>
      <c r="AV3158" s="69"/>
      <c r="AW3158" s="69"/>
      <c r="AX3158" s="69"/>
      <c r="AY3158" s="69"/>
      <c r="AZ3158" s="69"/>
      <c r="BA3158" s="69"/>
      <c r="BB3158" s="69"/>
      <c r="BC3158" s="69"/>
      <c r="BD3158" s="69"/>
      <c r="BE3158" s="69"/>
      <c r="BF3158" s="69"/>
      <c r="BG3158" s="69"/>
      <c r="BH3158" s="69"/>
      <c r="BI3158" s="69"/>
      <c r="BJ3158" s="69"/>
      <c r="BK3158" s="69"/>
      <c r="BL3158" s="69"/>
      <c r="BM3158" s="69"/>
      <c r="BN3158" s="69"/>
      <c r="BO3158" s="69"/>
      <c r="BP3158" s="69"/>
      <c r="BQ3158" s="69"/>
      <c r="BR3158" s="69"/>
      <c r="BS3158" s="69"/>
      <c r="BT3158" s="69"/>
    </row>
    <row r="3159" spans="16:72" ht="12.75">
      <c r="P3159" s="69"/>
      <c r="Q3159" s="69"/>
      <c r="R3159" s="69"/>
      <c r="S3159" s="69"/>
      <c r="T3159" s="69"/>
      <c r="U3159" s="69"/>
      <c r="V3159" s="69"/>
      <c r="W3159" s="69"/>
      <c r="X3159" s="69"/>
      <c r="Y3159" s="69"/>
      <c r="Z3159" s="69"/>
      <c r="AA3159" s="69"/>
      <c r="AB3159" s="69"/>
      <c r="AC3159" s="69"/>
      <c r="AD3159" s="69"/>
      <c r="AE3159" s="69"/>
      <c r="AF3159" s="69"/>
      <c r="AG3159" s="69"/>
      <c r="AH3159" s="69"/>
      <c r="AI3159" s="69"/>
      <c r="AJ3159" s="69"/>
      <c r="AK3159" s="69"/>
      <c r="AL3159" s="69"/>
      <c r="AM3159" s="69"/>
      <c r="AN3159" s="69"/>
      <c r="AO3159" s="69"/>
      <c r="AP3159" s="69"/>
      <c r="AQ3159" s="69"/>
      <c r="AR3159" s="69"/>
      <c r="AS3159" s="69"/>
      <c r="AT3159" s="69"/>
      <c r="AU3159" s="69"/>
      <c r="AV3159" s="69"/>
      <c r="AW3159" s="69"/>
      <c r="AX3159" s="69"/>
      <c r="AY3159" s="69"/>
      <c r="AZ3159" s="69"/>
      <c r="BA3159" s="69"/>
      <c r="BB3159" s="69"/>
      <c r="BC3159" s="69"/>
      <c r="BD3159" s="69"/>
      <c r="BE3159" s="69"/>
      <c r="BF3159" s="69"/>
      <c r="BG3159" s="69"/>
      <c r="BH3159" s="69"/>
      <c r="BI3159" s="69"/>
      <c r="BJ3159" s="69"/>
      <c r="BK3159" s="69"/>
      <c r="BL3159" s="69"/>
      <c r="BM3159" s="69"/>
      <c r="BN3159" s="69"/>
      <c r="BO3159" s="69"/>
      <c r="BP3159" s="69"/>
      <c r="BQ3159" s="69"/>
      <c r="BR3159" s="69"/>
      <c r="BS3159" s="69"/>
      <c r="BT3159" s="69"/>
    </row>
    <row r="3160" spans="16:72" ht="12.75">
      <c r="P3160" s="69"/>
      <c r="Q3160" s="69"/>
      <c r="R3160" s="69"/>
      <c r="S3160" s="69"/>
      <c r="T3160" s="69"/>
      <c r="U3160" s="69"/>
      <c r="V3160" s="69"/>
      <c r="W3160" s="69"/>
      <c r="X3160" s="69"/>
      <c r="Y3160" s="69"/>
      <c r="Z3160" s="69"/>
      <c r="AA3160" s="69"/>
      <c r="AB3160" s="69"/>
      <c r="AC3160" s="69"/>
      <c r="AD3160" s="69"/>
      <c r="AE3160" s="69"/>
      <c r="AF3160" s="69"/>
      <c r="AG3160" s="69"/>
      <c r="AH3160" s="69"/>
      <c r="AI3160" s="69"/>
      <c r="AJ3160" s="69"/>
      <c r="AK3160" s="69"/>
      <c r="AL3160" s="69"/>
      <c r="AM3160" s="69"/>
      <c r="AN3160" s="69"/>
      <c r="AO3160" s="69"/>
      <c r="AP3160" s="69"/>
      <c r="AQ3160" s="69"/>
      <c r="AR3160" s="69"/>
      <c r="AS3160" s="69"/>
      <c r="AT3160" s="69"/>
      <c r="AU3160" s="69"/>
      <c r="AV3160" s="69"/>
      <c r="AW3160" s="69"/>
      <c r="AX3160" s="69"/>
      <c r="AY3160" s="69"/>
      <c r="AZ3160" s="69"/>
      <c r="BA3160" s="69"/>
      <c r="BB3160" s="69"/>
      <c r="BC3160" s="69"/>
      <c r="BD3160" s="69"/>
      <c r="BE3160" s="69"/>
      <c r="BF3160" s="69"/>
      <c r="BG3160" s="69"/>
      <c r="BH3160" s="69"/>
      <c r="BI3160" s="69"/>
      <c r="BJ3160" s="69"/>
      <c r="BK3160" s="69"/>
      <c r="BL3160" s="69"/>
      <c r="BM3160" s="69"/>
      <c r="BN3160" s="69"/>
      <c r="BO3160" s="69"/>
      <c r="BP3160" s="69"/>
      <c r="BQ3160" s="69"/>
      <c r="BR3160" s="69"/>
      <c r="BS3160" s="69"/>
      <c r="BT3160" s="69"/>
    </row>
    <row r="3161" spans="16:72" ht="12.75">
      <c r="P3161" s="69"/>
      <c r="Q3161" s="69"/>
      <c r="R3161" s="69"/>
      <c r="S3161" s="69"/>
      <c r="T3161" s="69"/>
      <c r="U3161" s="69"/>
      <c r="V3161" s="69"/>
      <c r="W3161" s="69"/>
      <c r="X3161" s="69"/>
      <c r="Y3161" s="69"/>
      <c r="Z3161" s="69"/>
      <c r="AA3161" s="69"/>
      <c r="AB3161" s="69"/>
      <c r="AC3161" s="69"/>
      <c r="AD3161" s="69"/>
      <c r="AE3161" s="69"/>
      <c r="AF3161" s="69"/>
      <c r="AG3161" s="69"/>
      <c r="AH3161" s="69"/>
      <c r="AI3161" s="69"/>
      <c r="AJ3161" s="69"/>
      <c r="AK3161" s="69"/>
      <c r="AL3161" s="69"/>
      <c r="AM3161" s="69"/>
      <c r="AN3161" s="69"/>
      <c r="AO3161" s="69"/>
      <c r="AP3161" s="69"/>
      <c r="AQ3161" s="69"/>
      <c r="AR3161" s="69"/>
      <c r="AS3161" s="69"/>
      <c r="AT3161" s="69"/>
      <c r="AU3161" s="69"/>
      <c r="AV3161" s="69"/>
      <c r="AW3161" s="69"/>
      <c r="AX3161" s="69"/>
      <c r="AY3161" s="69"/>
      <c r="AZ3161" s="69"/>
      <c r="BA3161" s="69"/>
      <c r="BB3161" s="69"/>
      <c r="BC3161" s="69"/>
      <c r="BD3161" s="69"/>
      <c r="BE3161" s="69"/>
      <c r="BF3161" s="69"/>
      <c r="BG3161" s="69"/>
      <c r="BH3161" s="69"/>
      <c r="BI3161" s="69"/>
      <c r="BJ3161" s="69"/>
      <c r="BK3161" s="69"/>
      <c r="BL3161" s="69"/>
      <c r="BM3161" s="69"/>
      <c r="BN3161" s="69"/>
      <c r="BO3161" s="69"/>
      <c r="BP3161" s="69"/>
      <c r="BQ3161" s="69"/>
      <c r="BR3161" s="69"/>
      <c r="BS3161" s="69"/>
      <c r="BT3161" s="69"/>
    </row>
    <row r="3162" spans="16:72" ht="12.75">
      <c r="P3162" s="69"/>
      <c r="Q3162" s="69"/>
      <c r="R3162" s="69"/>
      <c r="S3162" s="69"/>
      <c r="T3162" s="69"/>
      <c r="U3162" s="69"/>
      <c r="V3162" s="69"/>
      <c r="W3162" s="69"/>
      <c r="X3162" s="69"/>
      <c r="Y3162" s="69"/>
      <c r="Z3162" s="69"/>
      <c r="AA3162" s="69"/>
      <c r="AB3162" s="69"/>
      <c r="AC3162" s="69"/>
      <c r="AD3162" s="69"/>
      <c r="AE3162" s="69"/>
      <c r="AF3162" s="69"/>
      <c r="AG3162" s="69"/>
      <c r="AH3162" s="69"/>
      <c r="AI3162" s="69"/>
      <c r="AJ3162" s="69"/>
      <c r="AK3162" s="69"/>
      <c r="AL3162" s="69"/>
      <c r="AM3162" s="69"/>
      <c r="AN3162" s="69"/>
      <c r="AO3162" s="69"/>
      <c r="AP3162" s="69"/>
      <c r="AQ3162" s="69"/>
      <c r="AR3162" s="69"/>
      <c r="AS3162" s="69"/>
      <c r="AT3162" s="69"/>
      <c r="AU3162" s="69"/>
      <c r="AV3162" s="69"/>
      <c r="AW3162" s="69"/>
      <c r="AX3162" s="69"/>
      <c r="AY3162" s="69"/>
      <c r="AZ3162" s="69"/>
      <c r="BA3162" s="69"/>
      <c r="BB3162" s="69"/>
      <c r="BC3162" s="69"/>
      <c r="BD3162" s="69"/>
      <c r="BE3162" s="69"/>
      <c r="BF3162" s="69"/>
      <c r="BG3162" s="69"/>
      <c r="BH3162" s="69"/>
      <c r="BI3162" s="69"/>
      <c r="BJ3162" s="69"/>
      <c r="BK3162" s="69"/>
      <c r="BL3162" s="69"/>
      <c r="BM3162" s="69"/>
      <c r="BN3162" s="69"/>
      <c r="BO3162" s="69"/>
      <c r="BP3162" s="69"/>
      <c r="BQ3162" s="69"/>
      <c r="BR3162" s="69"/>
      <c r="BS3162" s="69"/>
      <c r="BT3162" s="69"/>
    </row>
    <row r="3163" spans="16:72" ht="12.75">
      <c r="P3163" s="69"/>
      <c r="Q3163" s="69"/>
      <c r="R3163" s="69"/>
      <c r="S3163" s="69"/>
      <c r="T3163" s="69"/>
      <c r="U3163" s="69"/>
      <c r="V3163" s="69"/>
      <c r="W3163" s="69"/>
      <c r="X3163" s="69"/>
      <c r="Y3163" s="69"/>
      <c r="Z3163" s="69"/>
      <c r="AA3163" s="69"/>
      <c r="AB3163" s="69"/>
      <c r="AC3163" s="69"/>
      <c r="AD3163" s="69"/>
      <c r="AE3163" s="69"/>
      <c r="AF3163" s="69"/>
      <c r="AG3163" s="69"/>
      <c r="AH3163" s="69"/>
      <c r="AI3163" s="69"/>
      <c r="AJ3163" s="69"/>
      <c r="AK3163" s="69"/>
      <c r="AL3163" s="69"/>
      <c r="AM3163" s="69"/>
      <c r="AN3163" s="69"/>
      <c r="AO3163" s="69"/>
      <c r="AP3163" s="69"/>
      <c r="AQ3163" s="69"/>
      <c r="AR3163" s="69"/>
      <c r="AS3163" s="69"/>
      <c r="AT3163" s="69"/>
      <c r="AU3163" s="69"/>
      <c r="AV3163" s="69"/>
      <c r="AW3163" s="69"/>
      <c r="AX3163" s="69"/>
      <c r="AY3163" s="69"/>
      <c r="AZ3163" s="69"/>
      <c r="BA3163" s="69"/>
      <c r="BB3163" s="69"/>
      <c r="BC3163" s="69"/>
      <c r="BD3163" s="69"/>
      <c r="BE3163" s="69"/>
      <c r="BF3163" s="69"/>
      <c r="BG3163" s="69"/>
      <c r="BH3163" s="69"/>
      <c r="BI3163" s="69"/>
      <c r="BJ3163" s="69"/>
      <c r="BK3163" s="69"/>
      <c r="BL3163" s="69"/>
      <c r="BM3163" s="69"/>
      <c r="BN3163" s="69"/>
      <c r="BO3163" s="69"/>
      <c r="BP3163" s="69"/>
      <c r="BQ3163" s="69"/>
      <c r="BR3163" s="69"/>
      <c r="BS3163" s="69"/>
      <c r="BT3163" s="69"/>
    </row>
    <row r="3164" spans="16:72" ht="12.75">
      <c r="P3164" s="69"/>
      <c r="Q3164" s="69"/>
      <c r="R3164" s="69"/>
      <c r="S3164" s="69"/>
      <c r="T3164" s="69"/>
      <c r="U3164" s="69"/>
      <c r="V3164" s="69"/>
      <c r="W3164" s="69"/>
      <c r="X3164" s="69"/>
      <c r="Y3164" s="69"/>
      <c r="Z3164" s="69"/>
      <c r="AA3164" s="69"/>
      <c r="AB3164" s="69"/>
      <c r="AC3164" s="69"/>
      <c r="AD3164" s="69"/>
      <c r="AE3164" s="69"/>
      <c r="AF3164" s="69"/>
      <c r="AG3164" s="69"/>
      <c r="AH3164" s="69"/>
      <c r="AI3164" s="69"/>
      <c r="AJ3164" s="69"/>
      <c r="AK3164" s="69"/>
      <c r="AL3164" s="69"/>
      <c r="AM3164" s="69"/>
      <c r="AN3164" s="69"/>
      <c r="AO3164" s="69"/>
      <c r="AP3164" s="69"/>
      <c r="AQ3164" s="69"/>
      <c r="AR3164" s="69"/>
      <c r="AS3164" s="69"/>
      <c r="AT3164" s="69"/>
      <c r="AU3164" s="69"/>
      <c r="AV3164" s="69"/>
      <c r="AW3164" s="69"/>
      <c r="AX3164" s="69"/>
      <c r="AY3164" s="69"/>
      <c r="AZ3164" s="69"/>
      <c r="BA3164" s="69"/>
      <c r="BB3164" s="69"/>
      <c r="BC3164" s="69"/>
      <c r="BD3164" s="69"/>
      <c r="BE3164" s="69"/>
      <c r="BF3164" s="69"/>
      <c r="BG3164" s="69"/>
      <c r="BH3164" s="69"/>
      <c r="BI3164" s="69"/>
      <c r="BJ3164" s="69"/>
      <c r="BK3164" s="69"/>
      <c r="BL3164" s="69"/>
      <c r="BM3164" s="69"/>
      <c r="BN3164" s="69"/>
      <c r="BO3164" s="69"/>
      <c r="BP3164" s="69"/>
      <c r="BQ3164" s="69"/>
      <c r="BR3164" s="69"/>
      <c r="BS3164" s="69"/>
      <c r="BT3164" s="69"/>
    </row>
    <row r="3165" spans="16:72" ht="12.75">
      <c r="P3165" s="69"/>
      <c r="Q3165" s="69"/>
      <c r="R3165" s="69"/>
      <c r="S3165" s="69"/>
      <c r="T3165" s="69"/>
      <c r="U3165" s="69"/>
      <c r="V3165" s="69"/>
      <c r="W3165" s="69"/>
      <c r="X3165" s="69"/>
      <c r="Y3165" s="69"/>
      <c r="Z3165" s="69"/>
      <c r="AA3165" s="69"/>
      <c r="AB3165" s="69"/>
      <c r="AC3165" s="69"/>
      <c r="AD3165" s="69"/>
      <c r="AE3165" s="69"/>
      <c r="AF3165" s="69"/>
      <c r="AG3165" s="69"/>
      <c r="AH3165" s="69"/>
      <c r="AI3165" s="69"/>
      <c r="AJ3165" s="69"/>
      <c r="AK3165" s="69"/>
      <c r="AL3165" s="69"/>
      <c r="AM3165" s="69"/>
      <c r="AN3165" s="69"/>
      <c r="AO3165" s="69"/>
      <c r="AP3165" s="69"/>
      <c r="AQ3165" s="69"/>
      <c r="AR3165" s="69"/>
      <c r="AS3165" s="69"/>
      <c r="AT3165" s="69"/>
      <c r="AU3165" s="69"/>
      <c r="AV3165" s="69"/>
      <c r="AW3165" s="69"/>
      <c r="AX3165" s="69"/>
      <c r="AY3165" s="69"/>
      <c r="AZ3165" s="69"/>
      <c r="BA3165" s="69"/>
      <c r="BB3165" s="69"/>
      <c r="BC3165" s="69"/>
      <c r="BD3165" s="69"/>
      <c r="BE3165" s="69"/>
      <c r="BF3165" s="69"/>
      <c r="BG3165" s="69"/>
      <c r="BH3165" s="69"/>
      <c r="BI3165" s="69"/>
      <c r="BJ3165" s="69"/>
      <c r="BK3165" s="69"/>
      <c r="BL3165" s="69"/>
      <c r="BM3165" s="69"/>
      <c r="BN3165" s="69"/>
      <c r="BO3165" s="69"/>
      <c r="BP3165" s="69"/>
      <c r="BQ3165" s="69"/>
      <c r="BR3165" s="69"/>
      <c r="BS3165" s="69"/>
      <c r="BT3165" s="69"/>
    </row>
    <row r="3166" spans="16:72" ht="12.75">
      <c r="P3166" s="69"/>
      <c r="Q3166" s="69"/>
      <c r="R3166" s="69"/>
      <c r="S3166" s="69"/>
      <c r="T3166" s="69"/>
      <c r="U3166" s="69"/>
      <c r="V3166" s="69"/>
      <c r="W3166" s="69"/>
      <c r="X3166" s="69"/>
      <c r="Y3166" s="69"/>
      <c r="Z3166" s="69"/>
      <c r="AA3166" s="69"/>
      <c r="AB3166" s="69"/>
      <c r="AC3166" s="69"/>
      <c r="AD3166" s="69"/>
      <c r="AE3166" s="69"/>
      <c r="AF3166" s="69"/>
      <c r="AG3166" s="69"/>
      <c r="AH3166" s="69"/>
      <c r="AI3166" s="69"/>
      <c r="AJ3166" s="69"/>
      <c r="AK3166" s="69"/>
      <c r="AL3166" s="69"/>
      <c r="AM3166" s="69"/>
      <c r="AN3166" s="69"/>
      <c r="AO3166" s="69"/>
      <c r="AP3166" s="69"/>
      <c r="AQ3166" s="69"/>
      <c r="AR3166" s="69"/>
      <c r="AS3166" s="69"/>
      <c r="AT3166" s="69"/>
      <c r="AU3166" s="69"/>
      <c r="AV3166" s="69"/>
      <c r="AW3166" s="69"/>
      <c r="AX3166" s="69"/>
      <c r="AY3166" s="69"/>
      <c r="AZ3166" s="69"/>
      <c r="BA3166" s="69"/>
      <c r="BB3166" s="69"/>
      <c r="BC3166" s="69"/>
      <c r="BD3166" s="69"/>
      <c r="BE3166" s="69"/>
      <c r="BF3166" s="69"/>
      <c r="BG3166" s="69"/>
      <c r="BH3166" s="69"/>
      <c r="BI3166" s="69"/>
      <c r="BJ3166" s="69"/>
      <c r="BK3166" s="69"/>
      <c r="BL3166" s="69"/>
      <c r="BM3166" s="69"/>
      <c r="BN3166" s="69"/>
      <c r="BO3166" s="69"/>
      <c r="BP3166" s="69"/>
      <c r="BQ3166" s="69"/>
      <c r="BR3166" s="69"/>
      <c r="BS3166" s="69"/>
      <c r="BT3166" s="69"/>
    </row>
    <row r="3167" spans="16:72" ht="12.75">
      <c r="P3167" s="69"/>
      <c r="Q3167" s="69"/>
      <c r="R3167" s="69"/>
      <c r="S3167" s="69"/>
      <c r="T3167" s="69"/>
      <c r="U3167" s="69"/>
      <c r="V3167" s="69"/>
      <c r="W3167" s="69"/>
      <c r="X3167" s="69"/>
      <c r="Y3167" s="69"/>
      <c r="Z3167" s="69"/>
      <c r="AA3167" s="69"/>
      <c r="AB3167" s="69"/>
      <c r="AC3167" s="69"/>
      <c r="AD3167" s="69"/>
      <c r="AE3167" s="69"/>
      <c r="AF3167" s="69"/>
      <c r="AG3167" s="69"/>
      <c r="AH3167" s="69"/>
      <c r="AI3167" s="69"/>
      <c r="AJ3167" s="69"/>
      <c r="AK3167" s="69"/>
      <c r="AL3167" s="69"/>
      <c r="AM3167" s="69"/>
      <c r="AN3167" s="69"/>
      <c r="AO3167" s="69"/>
      <c r="AP3167" s="69"/>
      <c r="AQ3167" s="69"/>
      <c r="AR3167" s="69"/>
      <c r="AS3167" s="69"/>
      <c r="AT3167" s="69"/>
      <c r="AU3167" s="69"/>
      <c r="AV3167" s="69"/>
      <c r="AW3167" s="69"/>
      <c r="AX3167" s="69"/>
      <c r="AY3167" s="69"/>
      <c r="AZ3167" s="69"/>
      <c r="BA3167" s="69"/>
      <c r="BB3167" s="69"/>
      <c r="BC3167" s="69"/>
      <c r="BD3167" s="69"/>
      <c r="BE3167" s="69"/>
      <c r="BF3167" s="69"/>
      <c r="BG3167" s="69"/>
      <c r="BH3167" s="69"/>
      <c r="BI3167" s="69"/>
      <c r="BJ3167" s="69"/>
      <c r="BK3167" s="69"/>
      <c r="BL3167" s="69"/>
      <c r="BM3167" s="69"/>
      <c r="BN3167" s="69"/>
      <c r="BO3167" s="69"/>
      <c r="BP3167" s="69"/>
      <c r="BQ3167" s="69"/>
      <c r="BR3167" s="69"/>
      <c r="BS3167" s="69"/>
      <c r="BT3167" s="69"/>
    </row>
    <row r="3168" spans="16:72" ht="12.75">
      <c r="P3168" s="69"/>
      <c r="Q3168" s="69"/>
      <c r="R3168" s="69"/>
      <c r="S3168" s="69"/>
      <c r="T3168" s="69"/>
      <c r="U3168" s="69"/>
      <c r="V3168" s="69"/>
      <c r="W3168" s="69"/>
      <c r="X3168" s="69"/>
      <c r="Y3168" s="69"/>
      <c r="Z3168" s="69"/>
      <c r="AA3168" s="69"/>
      <c r="AB3168" s="69"/>
      <c r="AC3168" s="69"/>
      <c r="AD3168" s="69"/>
      <c r="AE3168" s="69"/>
      <c r="AF3168" s="69"/>
      <c r="AG3168" s="69"/>
      <c r="AH3168" s="69"/>
      <c r="AI3168" s="69"/>
      <c r="AJ3168" s="69"/>
      <c r="AK3168" s="69"/>
      <c r="AL3168" s="69"/>
      <c r="AM3168" s="69"/>
      <c r="AN3168" s="69"/>
      <c r="AO3168" s="69"/>
      <c r="AP3168" s="69"/>
      <c r="AQ3168" s="69"/>
      <c r="AR3168" s="69"/>
      <c r="AS3168" s="69"/>
      <c r="AT3168" s="69"/>
      <c r="AU3168" s="69"/>
      <c r="AV3168" s="69"/>
      <c r="AW3168" s="69"/>
      <c r="AX3168" s="69"/>
      <c r="AY3168" s="69"/>
      <c r="AZ3168" s="69"/>
      <c r="BA3168" s="69"/>
      <c r="BB3168" s="69"/>
      <c r="BC3168" s="69"/>
      <c r="BD3168" s="69"/>
      <c r="BE3168" s="69"/>
      <c r="BF3168" s="69"/>
      <c r="BG3168" s="69"/>
      <c r="BH3168" s="69"/>
      <c r="BI3168" s="69"/>
      <c r="BJ3168" s="69"/>
      <c r="BK3168" s="69"/>
      <c r="BL3168" s="69"/>
      <c r="BM3168" s="69"/>
      <c r="BN3168" s="69"/>
      <c r="BO3168" s="69"/>
      <c r="BP3168" s="69"/>
      <c r="BQ3168" s="69"/>
      <c r="BR3168" s="69"/>
      <c r="BS3168" s="69"/>
      <c r="BT3168" s="69"/>
    </row>
    <row r="3169" spans="16:72" ht="12.75">
      <c r="P3169" s="69"/>
      <c r="Q3169" s="69"/>
      <c r="R3169" s="69"/>
      <c r="S3169" s="69"/>
      <c r="T3169" s="69"/>
      <c r="U3169" s="69"/>
      <c r="V3169" s="69"/>
      <c r="W3169" s="69"/>
      <c r="X3169" s="69"/>
      <c r="Y3169" s="69"/>
      <c r="Z3169" s="69"/>
      <c r="AA3169" s="69"/>
      <c r="AB3169" s="69"/>
      <c r="AC3169" s="69"/>
      <c r="AD3169" s="69"/>
      <c r="AE3169" s="69"/>
      <c r="AF3169" s="69"/>
      <c r="AG3169" s="69"/>
      <c r="AH3169" s="69"/>
      <c r="AI3169" s="69"/>
      <c r="AJ3169" s="69"/>
      <c r="AK3169" s="69"/>
      <c r="AL3169" s="69"/>
      <c r="AM3169" s="69"/>
      <c r="AN3169" s="69"/>
      <c r="AO3169" s="69"/>
      <c r="AP3169" s="69"/>
      <c r="AQ3169" s="69"/>
      <c r="AR3169" s="69"/>
      <c r="AS3169" s="69"/>
      <c r="AT3169" s="69"/>
      <c r="AU3169" s="69"/>
      <c r="AV3169" s="69"/>
      <c r="AW3169" s="69"/>
      <c r="AX3169" s="69"/>
      <c r="AY3169" s="69"/>
      <c r="AZ3169" s="69"/>
      <c r="BA3169" s="69"/>
      <c r="BB3169" s="69"/>
      <c r="BC3169" s="69"/>
      <c r="BD3169" s="69"/>
      <c r="BE3169" s="69"/>
      <c r="BF3169" s="69"/>
      <c r="BG3169" s="69"/>
      <c r="BH3169" s="69"/>
      <c r="BI3169" s="69"/>
      <c r="BJ3169" s="69"/>
      <c r="BK3169" s="69"/>
      <c r="BL3169" s="69"/>
      <c r="BM3169" s="69"/>
      <c r="BN3169" s="69"/>
      <c r="BO3169" s="69"/>
      <c r="BP3169" s="69"/>
      <c r="BQ3169" s="69"/>
      <c r="BR3169" s="69"/>
      <c r="BS3169" s="69"/>
      <c r="BT3169" s="69"/>
    </row>
    <row r="3170" spans="16:72" ht="12.75">
      <c r="P3170" s="69"/>
      <c r="Q3170" s="69"/>
      <c r="R3170" s="69"/>
      <c r="S3170" s="69"/>
      <c r="T3170" s="69"/>
      <c r="U3170" s="69"/>
      <c r="V3170" s="69"/>
      <c r="W3170" s="69"/>
      <c r="X3170" s="69"/>
      <c r="Y3170" s="69"/>
      <c r="Z3170" s="69"/>
      <c r="AA3170" s="69"/>
      <c r="AB3170" s="69"/>
      <c r="AC3170" s="69"/>
      <c r="AD3170" s="69"/>
      <c r="AE3170" s="69"/>
      <c r="AF3170" s="69"/>
      <c r="AG3170" s="69"/>
      <c r="AH3170" s="69"/>
      <c r="AI3170" s="69"/>
      <c r="AJ3170" s="69"/>
      <c r="AK3170" s="69"/>
      <c r="AL3170" s="69"/>
      <c r="AM3170" s="69"/>
      <c r="AN3170" s="69"/>
      <c r="AO3170" s="69"/>
      <c r="AP3170" s="69"/>
      <c r="AQ3170" s="69"/>
      <c r="AR3170" s="69"/>
      <c r="AS3170" s="69"/>
      <c r="AT3170" s="69"/>
      <c r="AU3170" s="69"/>
      <c r="AV3170" s="69"/>
      <c r="AW3170" s="69"/>
      <c r="AX3170" s="69"/>
      <c r="AY3170" s="69"/>
      <c r="AZ3170" s="69"/>
      <c r="BA3170" s="69"/>
      <c r="BB3170" s="69"/>
      <c r="BC3170" s="69"/>
      <c r="BD3170" s="69"/>
      <c r="BE3170" s="69"/>
      <c r="BF3170" s="69"/>
      <c r="BG3170" s="69"/>
      <c r="BH3170" s="69"/>
      <c r="BI3170" s="69"/>
      <c r="BJ3170" s="69"/>
      <c r="BK3170" s="69"/>
      <c r="BL3170" s="69"/>
      <c r="BM3170" s="69"/>
      <c r="BN3170" s="69"/>
      <c r="BO3170" s="69"/>
      <c r="BP3170" s="69"/>
      <c r="BQ3170" s="69"/>
      <c r="BR3170" s="69"/>
      <c r="BS3170" s="69"/>
      <c r="BT3170" s="69"/>
    </row>
    <row r="3171" spans="16:72" ht="12.75">
      <c r="P3171" s="69"/>
      <c r="Q3171" s="69"/>
      <c r="R3171" s="69"/>
      <c r="S3171" s="69"/>
      <c r="T3171" s="69"/>
      <c r="U3171" s="69"/>
      <c r="V3171" s="69"/>
      <c r="W3171" s="69"/>
      <c r="X3171" s="69"/>
      <c r="Y3171" s="69"/>
      <c r="Z3171" s="69"/>
      <c r="AA3171" s="69"/>
      <c r="AB3171" s="69"/>
      <c r="AC3171" s="69"/>
      <c r="AD3171" s="69"/>
      <c r="AE3171" s="69"/>
      <c r="AF3171" s="69"/>
      <c r="AG3171" s="69"/>
      <c r="AH3171" s="69"/>
      <c r="AI3171" s="69"/>
      <c r="AJ3171" s="69"/>
      <c r="AK3171" s="69"/>
      <c r="AL3171" s="69"/>
      <c r="AM3171" s="69"/>
      <c r="AN3171" s="69"/>
      <c r="AO3171" s="69"/>
      <c r="AP3171" s="69"/>
      <c r="AQ3171" s="69"/>
      <c r="AR3171" s="69"/>
      <c r="AS3171" s="69"/>
      <c r="AT3171" s="69"/>
      <c r="AU3171" s="69"/>
      <c r="AV3171" s="69"/>
      <c r="AW3171" s="69"/>
      <c r="AX3171" s="69"/>
      <c r="AY3171" s="69"/>
      <c r="AZ3171" s="69"/>
      <c r="BA3171" s="69"/>
      <c r="BB3171" s="69"/>
      <c r="BC3171" s="69"/>
      <c r="BD3171" s="69"/>
      <c r="BE3171" s="69"/>
      <c r="BF3171" s="69"/>
      <c r="BG3171" s="69"/>
      <c r="BH3171" s="69"/>
      <c r="BI3171" s="69"/>
      <c r="BJ3171" s="69"/>
      <c r="BK3171" s="69"/>
      <c r="BL3171" s="69"/>
      <c r="BM3171" s="69"/>
      <c r="BN3171" s="69"/>
      <c r="BO3171" s="69"/>
      <c r="BP3171" s="69"/>
      <c r="BQ3171" s="69"/>
      <c r="BR3171" s="69"/>
      <c r="BS3171" s="69"/>
      <c r="BT3171" s="69"/>
    </row>
    <row r="3172" spans="16:72" ht="12.75">
      <c r="P3172" s="69"/>
      <c r="Q3172" s="69"/>
      <c r="R3172" s="69"/>
      <c r="S3172" s="69"/>
      <c r="T3172" s="69"/>
      <c r="U3172" s="69"/>
      <c r="V3172" s="69"/>
      <c r="W3172" s="69"/>
      <c r="X3172" s="69"/>
      <c r="Y3172" s="69"/>
      <c r="Z3172" s="69"/>
      <c r="AA3172" s="69"/>
      <c r="AB3172" s="69"/>
      <c r="AC3172" s="69"/>
      <c r="AD3172" s="69"/>
      <c r="AE3172" s="69"/>
      <c r="AF3172" s="69"/>
      <c r="AG3172" s="69"/>
      <c r="AH3172" s="69"/>
      <c r="AI3172" s="69"/>
      <c r="AJ3172" s="69"/>
      <c r="AK3172" s="69"/>
      <c r="AL3172" s="69"/>
      <c r="AM3172" s="69"/>
      <c r="AN3172" s="69"/>
      <c r="AO3172" s="69"/>
      <c r="AP3172" s="69"/>
      <c r="AQ3172" s="69"/>
      <c r="AR3172" s="69"/>
      <c r="AS3172" s="69"/>
      <c r="AT3172" s="69"/>
      <c r="AU3172" s="69"/>
      <c r="AV3172" s="69"/>
      <c r="AW3172" s="69"/>
      <c r="AX3172" s="69"/>
      <c r="AY3172" s="69"/>
      <c r="AZ3172" s="69"/>
      <c r="BA3172" s="69"/>
      <c r="BB3172" s="69"/>
      <c r="BC3172" s="69"/>
      <c r="BD3172" s="69"/>
      <c r="BE3172" s="69"/>
      <c r="BF3172" s="69"/>
      <c r="BG3172" s="69"/>
      <c r="BH3172" s="69"/>
      <c r="BI3172" s="69"/>
      <c r="BJ3172" s="69"/>
      <c r="BK3172" s="69"/>
      <c r="BL3172" s="69"/>
      <c r="BM3172" s="69"/>
      <c r="BN3172" s="69"/>
      <c r="BO3172" s="69"/>
      <c r="BP3172" s="69"/>
      <c r="BQ3172" s="69"/>
      <c r="BR3172" s="69"/>
      <c r="BS3172" s="69"/>
      <c r="BT3172" s="69"/>
    </row>
    <row r="3173" spans="16:72" ht="12.75">
      <c r="P3173" s="69"/>
      <c r="Q3173" s="69"/>
      <c r="R3173" s="69"/>
      <c r="S3173" s="69"/>
      <c r="T3173" s="69"/>
      <c r="U3173" s="69"/>
      <c r="V3173" s="69"/>
      <c r="W3173" s="69"/>
      <c r="X3173" s="69"/>
      <c r="Y3173" s="69"/>
      <c r="Z3173" s="69"/>
      <c r="AA3173" s="69"/>
      <c r="AB3173" s="69"/>
      <c r="AC3173" s="69"/>
      <c r="AD3173" s="69"/>
      <c r="AE3173" s="69"/>
      <c r="AF3173" s="69"/>
      <c r="AG3173" s="69"/>
      <c r="AH3173" s="69"/>
      <c r="AI3173" s="69"/>
      <c r="AJ3173" s="69"/>
      <c r="AK3173" s="69"/>
      <c r="AL3173" s="69"/>
      <c r="AM3173" s="69"/>
      <c r="AN3173" s="69"/>
      <c r="AO3173" s="69"/>
      <c r="AP3173" s="69"/>
      <c r="AQ3173" s="69"/>
      <c r="AR3173" s="69"/>
      <c r="AS3173" s="69"/>
      <c r="AT3173" s="69"/>
      <c r="AU3173" s="69"/>
      <c r="AV3173" s="69"/>
      <c r="AW3173" s="69"/>
      <c r="AX3173" s="69"/>
      <c r="AY3173" s="69"/>
      <c r="AZ3173" s="69"/>
      <c r="BA3173" s="69"/>
      <c r="BB3173" s="69"/>
      <c r="BC3173" s="69"/>
      <c r="BD3173" s="69"/>
      <c r="BE3173" s="69"/>
      <c r="BF3173" s="69"/>
      <c r="BG3173" s="69"/>
      <c r="BH3173" s="69"/>
      <c r="BI3173" s="69"/>
      <c r="BJ3173" s="69"/>
      <c r="BK3173" s="69"/>
      <c r="BL3173" s="69"/>
      <c r="BM3173" s="69"/>
      <c r="BN3173" s="69"/>
      <c r="BO3173" s="69"/>
      <c r="BP3173" s="69"/>
      <c r="BQ3173" s="69"/>
      <c r="BR3173" s="69"/>
      <c r="BS3173" s="69"/>
      <c r="BT3173" s="69"/>
    </row>
    <row r="3174" spans="16:72" ht="12.75">
      <c r="P3174" s="69"/>
      <c r="Q3174" s="69"/>
      <c r="R3174" s="69"/>
      <c r="S3174" s="69"/>
      <c r="T3174" s="69"/>
      <c r="U3174" s="69"/>
      <c r="V3174" s="69"/>
      <c r="W3174" s="69"/>
      <c r="X3174" s="69"/>
      <c r="Y3174" s="69"/>
      <c r="Z3174" s="69"/>
      <c r="AA3174" s="69"/>
      <c r="AB3174" s="69"/>
      <c r="AC3174" s="69"/>
      <c r="AD3174" s="69"/>
      <c r="AE3174" s="69"/>
      <c r="AF3174" s="69"/>
      <c r="AG3174" s="69"/>
      <c r="AH3174" s="69"/>
      <c r="AI3174" s="69"/>
      <c r="AJ3174" s="69"/>
      <c r="AK3174" s="69"/>
      <c r="AL3174" s="69"/>
      <c r="AM3174" s="69"/>
      <c r="AN3174" s="69"/>
      <c r="AO3174" s="69"/>
      <c r="AP3174" s="69"/>
      <c r="AQ3174" s="69"/>
      <c r="AR3174" s="69"/>
      <c r="AS3174" s="69"/>
      <c r="AT3174" s="69"/>
      <c r="AU3174" s="69"/>
      <c r="AV3174" s="69"/>
      <c r="AW3174" s="69"/>
      <c r="AX3174" s="69"/>
      <c r="AY3174" s="69"/>
      <c r="AZ3174" s="69"/>
      <c r="BA3174" s="69"/>
      <c r="BB3174" s="69"/>
      <c r="BC3174" s="69"/>
      <c r="BD3174" s="69"/>
      <c r="BE3174" s="69"/>
      <c r="BF3174" s="69"/>
      <c r="BG3174" s="69"/>
      <c r="BH3174" s="69"/>
      <c r="BI3174" s="69"/>
      <c r="BJ3174" s="69"/>
      <c r="BK3174" s="69"/>
      <c r="BL3174" s="69"/>
      <c r="BM3174" s="69"/>
      <c r="BN3174" s="69"/>
      <c r="BO3174" s="69"/>
      <c r="BP3174" s="69"/>
      <c r="BQ3174" s="69"/>
      <c r="BR3174" s="69"/>
      <c r="BS3174" s="69"/>
      <c r="BT3174" s="69"/>
    </row>
    <row r="3175" spans="16:72" ht="12.75">
      <c r="P3175" s="69"/>
      <c r="Q3175" s="69"/>
      <c r="R3175" s="69"/>
      <c r="S3175" s="69"/>
      <c r="T3175" s="69"/>
      <c r="U3175" s="69"/>
      <c r="V3175" s="69"/>
      <c r="W3175" s="69"/>
      <c r="X3175" s="69"/>
      <c r="Y3175" s="69"/>
      <c r="Z3175" s="69"/>
      <c r="AA3175" s="69"/>
      <c r="AB3175" s="69"/>
      <c r="AC3175" s="69"/>
      <c r="AD3175" s="69"/>
      <c r="AE3175" s="69"/>
      <c r="AF3175" s="69"/>
      <c r="AG3175" s="69"/>
      <c r="AH3175" s="69"/>
      <c r="AI3175" s="69"/>
      <c r="AJ3175" s="69"/>
      <c r="AK3175" s="69"/>
      <c r="AL3175" s="69"/>
      <c r="AM3175" s="69"/>
      <c r="AN3175" s="69"/>
      <c r="AO3175" s="69"/>
      <c r="AP3175" s="69"/>
      <c r="AQ3175" s="69"/>
      <c r="AR3175" s="69"/>
      <c r="AS3175" s="69"/>
      <c r="AT3175" s="69"/>
      <c r="AU3175" s="69"/>
      <c r="AV3175" s="69"/>
      <c r="AW3175" s="69"/>
      <c r="AX3175" s="69"/>
      <c r="AY3175" s="69"/>
      <c r="AZ3175" s="69"/>
      <c r="BA3175" s="69"/>
      <c r="BB3175" s="69"/>
      <c r="BC3175" s="69"/>
      <c r="BD3175" s="69"/>
      <c r="BE3175" s="69"/>
      <c r="BF3175" s="69"/>
      <c r="BG3175" s="69"/>
      <c r="BH3175" s="69"/>
      <c r="BI3175" s="69"/>
      <c r="BJ3175" s="69"/>
      <c r="BK3175" s="69"/>
      <c r="BL3175" s="69"/>
      <c r="BM3175" s="69"/>
      <c r="BN3175" s="69"/>
      <c r="BO3175" s="69"/>
      <c r="BP3175" s="69"/>
      <c r="BQ3175" s="69"/>
      <c r="BR3175" s="69"/>
      <c r="BS3175" s="69"/>
      <c r="BT3175" s="69"/>
    </row>
    <row r="3176" spans="16:72" ht="12.75">
      <c r="P3176" s="69"/>
      <c r="Q3176" s="69"/>
      <c r="R3176" s="69"/>
      <c r="S3176" s="69"/>
      <c r="T3176" s="69"/>
      <c r="U3176" s="69"/>
      <c r="V3176" s="69"/>
      <c r="W3176" s="69"/>
      <c r="X3176" s="69"/>
      <c r="Y3176" s="69"/>
      <c r="Z3176" s="69"/>
      <c r="AA3176" s="69"/>
      <c r="AB3176" s="69"/>
      <c r="AC3176" s="69"/>
      <c r="AD3176" s="69"/>
      <c r="AE3176" s="69"/>
      <c r="AF3176" s="69"/>
      <c r="AG3176" s="69"/>
      <c r="AH3176" s="69"/>
      <c r="AI3176" s="69"/>
      <c r="AJ3176" s="69"/>
      <c r="AK3176" s="69"/>
      <c r="AL3176" s="69"/>
      <c r="AM3176" s="69"/>
      <c r="AN3176" s="69"/>
      <c r="AO3176" s="69"/>
      <c r="AP3176" s="69"/>
      <c r="AQ3176" s="69"/>
      <c r="AR3176" s="69"/>
      <c r="AS3176" s="69"/>
      <c r="AT3176" s="69"/>
      <c r="AU3176" s="69"/>
      <c r="AV3176" s="69"/>
      <c r="AW3176" s="69"/>
      <c r="AX3176" s="69"/>
      <c r="AY3176" s="69"/>
      <c r="AZ3176" s="69"/>
      <c r="BA3176" s="69"/>
      <c r="BB3176" s="69"/>
      <c r="BC3176" s="69"/>
      <c r="BD3176" s="69"/>
      <c r="BE3176" s="69"/>
      <c r="BF3176" s="69"/>
      <c r="BG3176" s="69"/>
      <c r="BH3176" s="69"/>
      <c r="BI3176" s="69"/>
      <c r="BJ3176" s="69"/>
      <c r="BK3176" s="69"/>
      <c r="BL3176" s="69"/>
      <c r="BM3176" s="69"/>
      <c r="BN3176" s="69"/>
      <c r="BO3176" s="69"/>
      <c r="BP3176" s="69"/>
      <c r="BQ3176" s="69"/>
      <c r="BR3176" s="69"/>
      <c r="BS3176" s="69"/>
      <c r="BT3176" s="69"/>
    </row>
    <row r="3177" spans="16:72" ht="12.75">
      <c r="P3177" s="69"/>
      <c r="Q3177" s="69"/>
      <c r="R3177" s="69"/>
      <c r="S3177" s="69"/>
      <c r="T3177" s="69"/>
      <c r="U3177" s="69"/>
      <c r="V3177" s="69"/>
      <c r="W3177" s="69"/>
      <c r="X3177" s="69"/>
      <c r="Y3177" s="69"/>
      <c r="Z3177" s="69"/>
      <c r="AA3177" s="69"/>
      <c r="AB3177" s="69"/>
      <c r="AC3177" s="69"/>
      <c r="AD3177" s="69"/>
      <c r="AE3177" s="69"/>
      <c r="AF3177" s="69"/>
      <c r="AG3177" s="69"/>
      <c r="AH3177" s="69"/>
      <c r="AI3177" s="69"/>
      <c r="AJ3177" s="69"/>
      <c r="AK3177" s="69"/>
      <c r="AL3177" s="69"/>
      <c r="AM3177" s="69"/>
      <c r="AN3177" s="69"/>
      <c r="AO3177" s="69"/>
      <c r="AP3177" s="69"/>
      <c r="AQ3177" s="69"/>
      <c r="AR3177" s="69"/>
      <c r="AS3177" s="69"/>
      <c r="AT3177" s="69"/>
      <c r="AU3177" s="69"/>
      <c r="AV3177" s="69"/>
      <c r="AW3177" s="69"/>
      <c r="AX3177" s="69"/>
      <c r="AY3177" s="69"/>
      <c r="AZ3177" s="69"/>
      <c r="BA3177" s="69"/>
      <c r="BB3177" s="69"/>
      <c r="BC3177" s="69"/>
      <c r="BD3177" s="69"/>
      <c r="BE3177" s="69"/>
      <c r="BF3177" s="69"/>
      <c r="BG3177" s="69"/>
      <c r="BH3177" s="69"/>
      <c r="BI3177" s="69"/>
      <c r="BJ3177" s="69"/>
      <c r="BK3177" s="69"/>
      <c r="BL3177" s="69"/>
      <c r="BM3177" s="69"/>
      <c r="BN3177" s="69"/>
      <c r="BO3177" s="69"/>
      <c r="BP3177" s="69"/>
      <c r="BQ3177" s="69"/>
      <c r="BR3177" s="69"/>
      <c r="BS3177" s="69"/>
      <c r="BT3177" s="69"/>
    </row>
    <row r="3178" spans="16:72" ht="12.75">
      <c r="P3178" s="69"/>
      <c r="Q3178" s="69"/>
      <c r="R3178" s="69"/>
      <c r="S3178" s="69"/>
      <c r="T3178" s="69"/>
      <c r="U3178" s="69"/>
      <c r="V3178" s="69"/>
      <c r="W3178" s="69"/>
      <c r="X3178" s="69"/>
      <c r="Y3178" s="69"/>
      <c r="Z3178" s="69"/>
      <c r="AA3178" s="69"/>
      <c r="AB3178" s="69"/>
      <c r="AC3178" s="69"/>
      <c r="AD3178" s="69"/>
      <c r="AE3178" s="69"/>
      <c r="AF3178" s="69"/>
      <c r="AG3178" s="69"/>
      <c r="AH3178" s="69"/>
      <c r="AI3178" s="69"/>
      <c r="AJ3178" s="69"/>
      <c r="AK3178" s="69"/>
      <c r="AL3178" s="69"/>
      <c r="AM3178" s="69"/>
      <c r="AN3178" s="69"/>
      <c r="AO3178" s="69"/>
      <c r="AP3178" s="69"/>
      <c r="AQ3178" s="69"/>
      <c r="AR3178" s="69"/>
      <c r="AS3178" s="69"/>
      <c r="AT3178" s="69"/>
      <c r="AU3178" s="69"/>
      <c r="AV3178" s="69"/>
      <c r="AW3178" s="69"/>
      <c r="AX3178" s="69"/>
      <c r="AY3178" s="69"/>
      <c r="AZ3178" s="69"/>
      <c r="BA3178" s="69"/>
      <c r="BB3178" s="69"/>
      <c r="BC3178" s="69"/>
      <c r="BD3178" s="69"/>
      <c r="BE3178" s="69"/>
      <c r="BF3178" s="69"/>
      <c r="BG3178" s="69"/>
      <c r="BH3178" s="69"/>
      <c r="BI3178" s="69"/>
      <c r="BJ3178" s="69"/>
      <c r="BK3178" s="69"/>
      <c r="BL3178" s="69"/>
      <c r="BM3178" s="69"/>
      <c r="BN3178" s="69"/>
      <c r="BO3178" s="69"/>
      <c r="BP3178" s="69"/>
      <c r="BQ3178" s="69"/>
      <c r="BR3178" s="69"/>
      <c r="BS3178" s="69"/>
      <c r="BT3178" s="69"/>
    </row>
    <row r="3179" spans="16:72" ht="12.75">
      <c r="P3179" s="69"/>
      <c r="Q3179" s="69"/>
      <c r="R3179" s="69"/>
      <c r="S3179" s="69"/>
      <c r="T3179" s="69"/>
      <c r="U3179" s="69"/>
      <c r="V3179" s="69"/>
      <c r="W3179" s="69"/>
      <c r="X3179" s="69"/>
      <c r="Y3179" s="69"/>
      <c r="Z3179" s="69"/>
      <c r="AA3179" s="69"/>
      <c r="AB3179" s="69"/>
      <c r="AC3179" s="69"/>
      <c r="AD3179" s="69"/>
      <c r="AE3179" s="69"/>
      <c r="AF3179" s="69"/>
      <c r="AG3179" s="69"/>
      <c r="AH3179" s="69"/>
      <c r="AI3179" s="69"/>
      <c r="AJ3179" s="69"/>
      <c r="AK3179" s="69"/>
      <c r="AL3179" s="69"/>
      <c r="AM3179" s="69"/>
      <c r="AN3179" s="69"/>
      <c r="AO3179" s="69"/>
      <c r="AP3179" s="69"/>
      <c r="AQ3179" s="69"/>
      <c r="AR3179" s="69"/>
      <c r="AS3179" s="69"/>
      <c r="AT3179" s="69"/>
      <c r="AU3179" s="69"/>
      <c r="AV3179" s="69"/>
      <c r="AW3179" s="69"/>
      <c r="AX3179" s="69"/>
      <c r="AY3179" s="69"/>
      <c r="AZ3179" s="69"/>
      <c r="BA3179" s="69"/>
      <c r="BB3179" s="69"/>
      <c r="BC3179" s="69"/>
      <c r="BD3179" s="69"/>
      <c r="BE3179" s="69"/>
      <c r="BF3179" s="69"/>
      <c r="BG3179" s="69"/>
      <c r="BH3179" s="69"/>
      <c r="BI3179" s="69"/>
      <c r="BJ3179" s="69"/>
      <c r="BK3179" s="69"/>
      <c r="BL3179" s="69"/>
      <c r="BM3179" s="69"/>
      <c r="BN3179" s="69"/>
      <c r="BO3179" s="69"/>
      <c r="BP3179" s="69"/>
      <c r="BQ3179" s="69"/>
      <c r="BR3179" s="69"/>
      <c r="BS3179" s="69"/>
      <c r="BT3179" s="69"/>
    </row>
    <row r="3180" spans="16:72" ht="12.75">
      <c r="P3180" s="69"/>
      <c r="Q3180" s="69"/>
      <c r="R3180" s="69"/>
      <c r="S3180" s="69"/>
      <c r="T3180" s="69"/>
      <c r="U3180" s="69"/>
      <c r="V3180" s="69"/>
      <c r="W3180" s="69"/>
      <c r="X3180" s="69"/>
      <c r="Y3180" s="69"/>
      <c r="Z3180" s="69"/>
      <c r="AA3180" s="69"/>
      <c r="AB3180" s="69"/>
      <c r="AC3180" s="69"/>
      <c r="AD3180" s="69"/>
      <c r="AE3180" s="69"/>
      <c r="AF3180" s="69"/>
      <c r="AG3180" s="69"/>
      <c r="AH3180" s="69"/>
      <c r="AI3180" s="69"/>
      <c r="AJ3180" s="69"/>
      <c r="AK3180" s="69"/>
      <c r="AL3180" s="69"/>
      <c r="AM3180" s="69"/>
      <c r="AN3180" s="69"/>
      <c r="AO3180" s="69"/>
      <c r="AP3180" s="69"/>
      <c r="AQ3180" s="69"/>
      <c r="AR3180" s="69"/>
      <c r="AS3180" s="69"/>
      <c r="AT3180" s="69"/>
      <c r="AU3180" s="69"/>
      <c r="AV3180" s="69"/>
      <c r="AW3180" s="69"/>
      <c r="AX3180" s="69"/>
      <c r="AY3180" s="69"/>
      <c r="AZ3180" s="69"/>
      <c r="BA3180" s="69"/>
      <c r="BB3180" s="69"/>
      <c r="BC3180" s="69"/>
      <c r="BD3180" s="69"/>
      <c r="BE3180" s="69"/>
      <c r="BF3180" s="69"/>
      <c r="BG3180" s="69"/>
      <c r="BH3180" s="69"/>
      <c r="BI3180" s="69"/>
      <c r="BJ3180" s="69"/>
      <c r="BK3180" s="69"/>
      <c r="BL3180" s="69"/>
      <c r="BM3180" s="69"/>
      <c r="BN3180" s="69"/>
      <c r="BO3180" s="69"/>
      <c r="BP3180" s="69"/>
      <c r="BQ3180" s="69"/>
      <c r="BR3180" s="69"/>
      <c r="BS3180" s="69"/>
      <c r="BT3180" s="69"/>
    </row>
    <row r="3181" spans="16:72" ht="12.75">
      <c r="P3181" s="69"/>
      <c r="Q3181" s="69"/>
      <c r="R3181" s="69"/>
      <c r="S3181" s="69"/>
      <c r="T3181" s="69"/>
      <c r="U3181" s="69"/>
      <c r="V3181" s="69"/>
      <c r="W3181" s="69"/>
      <c r="X3181" s="69"/>
      <c r="Y3181" s="69"/>
      <c r="Z3181" s="69"/>
      <c r="AA3181" s="69"/>
      <c r="AB3181" s="69"/>
      <c r="AC3181" s="69"/>
      <c r="AD3181" s="69"/>
      <c r="AE3181" s="69"/>
      <c r="AF3181" s="69"/>
      <c r="AG3181" s="69"/>
      <c r="AH3181" s="69"/>
      <c r="AI3181" s="69"/>
      <c r="AJ3181" s="69"/>
      <c r="AK3181" s="69"/>
      <c r="AL3181" s="69"/>
      <c r="AM3181" s="69"/>
      <c r="AN3181" s="69"/>
      <c r="AO3181" s="69"/>
      <c r="AP3181" s="69"/>
      <c r="AQ3181" s="69"/>
      <c r="AR3181" s="69"/>
      <c r="AS3181" s="69"/>
      <c r="AT3181" s="69"/>
      <c r="AU3181" s="69"/>
      <c r="AV3181" s="69"/>
      <c r="AW3181" s="69"/>
      <c r="AX3181" s="69"/>
      <c r="AY3181" s="69"/>
      <c r="AZ3181" s="69"/>
      <c r="BA3181" s="69"/>
      <c r="BB3181" s="69"/>
      <c r="BC3181" s="69"/>
      <c r="BD3181" s="69"/>
      <c r="BE3181" s="69"/>
      <c r="BF3181" s="69"/>
      <c r="BG3181" s="69"/>
      <c r="BH3181" s="69"/>
      <c r="BI3181" s="69"/>
      <c r="BJ3181" s="69"/>
      <c r="BK3181" s="69"/>
      <c r="BL3181" s="69"/>
      <c r="BM3181" s="69"/>
      <c r="BN3181" s="69"/>
      <c r="BO3181" s="69"/>
      <c r="BP3181" s="69"/>
      <c r="BQ3181" s="69"/>
      <c r="BR3181" s="69"/>
      <c r="BS3181" s="69"/>
      <c r="BT3181" s="69"/>
    </row>
    <row r="3182" spans="16:72" ht="12.75">
      <c r="P3182" s="69"/>
      <c r="Q3182" s="69"/>
      <c r="R3182" s="69"/>
      <c r="S3182" s="69"/>
      <c r="T3182" s="69"/>
      <c r="U3182" s="69"/>
      <c r="V3182" s="69"/>
      <c r="W3182" s="69"/>
      <c r="X3182" s="69"/>
      <c r="Y3182" s="69"/>
      <c r="Z3182" s="69"/>
      <c r="AA3182" s="69"/>
      <c r="AB3182" s="69"/>
      <c r="AC3182" s="69"/>
      <c r="AD3182" s="69"/>
      <c r="AE3182" s="69"/>
      <c r="AF3182" s="69"/>
      <c r="AG3182" s="69"/>
      <c r="AH3182" s="69"/>
      <c r="AI3182" s="69"/>
      <c r="AJ3182" s="69"/>
      <c r="AK3182" s="69"/>
      <c r="AL3182" s="69"/>
      <c r="AM3182" s="69"/>
      <c r="AN3182" s="69"/>
      <c r="AO3182" s="69"/>
      <c r="AP3182" s="69"/>
      <c r="AQ3182" s="69"/>
      <c r="AR3182" s="69"/>
      <c r="AS3182" s="69"/>
      <c r="AT3182" s="69"/>
      <c r="AU3182" s="69"/>
      <c r="AV3182" s="69"/>
      <c r="AW3182" s="69"/>
      <c r="AX3182" s="69"/>
      <c r="AY3182" s="69"/>
      <c r="AZ3182" s="69"/>
      <c r="BA3182" s="69"/>
      <c r="BB3182" s="69"/>
      <c r="BC3182" s="69"/>
      <c r="BD3182" s="69"/>
      <c r="BE3182" s="69"/>
      <c r="BF3182" s="69"/>
      <c r="BG3182" s="69"/>
      <c r="BH3182" s="69"/>
      <c r="BI3182" s="69"/>
      <c r="BJ3182" s="69"/>
      <c r="BK3182" s="69"/>
      <c r="BL3182" s="69"/>
      <c r="BM3182" s="69"/>
      <c r="BN3182" s="69"/>
      <c r="BO3182" s="69"/>
      <c r="BP3182" s="69"/>
      <c r="BQ3182" s="69"/>
      <c r="BR3182" s="69"/>
      <c r="BS3182" s="69"/>
      <c r="BT3182" s="69"/>
    </row>
    <row r="3183" spans="16:72" ht="12.75">
      <c r="P3183" s="69"/>
      <c r="Q3183" s="69"/>
      <c r="R3183" s="69"/>
      <c r="S3183" s="69"/>
      <c r="T3183" s="69"/>
      <c r="U3183" s="69"/>
      <c r="V3183" s="69"/>
      <c r="W3183" s="69"/>
      <c r="X3183" s="69"/>
      <c r="Y3183" s="69"/>
      <c r="Z3183" s="69"/>
      <c r="AA3183" s="69"/>
      <c r="AB3183" s="69"/>
      <c r="AC3183" s="69"/>
      <c r="AD3183" s="69"/>
      <c r="AE3183" s="69"/>
      <c r="AF3183" s="69"/>
      <c r="AG3183" s="69"/>
      <c r="AH3183" s="69"/>
      <c r="AI3183" s="69"/>
      <c r="AJ3183" s="69"/>
      <c r="AK3183" s="69"/>
      <c r="AL3183" s="69"/>
      <c r="AM3183" s="69"/>
      <c r="AN3183" s="69"/>
      <c r="AO3183" s="69"/>
      <c r="AP3183" s="69"/>
      <c r="AQ3183" s="69"/>
      <c r="AR3183" s="69"/>
      <c r="AS3183" s="69"/>
      <c r="AT3183" s="69"/>
      <c r="AU3183" s="69"/>
      <c r="AV3183" s="69"/>
      <c r="AW3183" s="69"/>
      <c r="AX3183" s="69"/>
      <c r="AY3183" s="69"/>
      <c r="AZ3183" s="69"/>
      <c r="BA3183" s="69"/>
      <c r="BB3183" s="69"/>
      <c r="BC3183" s="69"/>
      <c r="BD3183" s="69"/>
      <c r="BE3183" s="69"/>
      <c r="BF3183" s="69"/>
      <c r="BG3183" s="69"/>
      <c r="BH3183" s="69"/>
      <c r="BI3183" s="69"/>
      <c r="BJ3183" s="69"/>
      <c r="BK3183" s="69"/>
      <c r="BL3183" s="69"/>
      <c r="BM3183" s="69"/>
      <c r="BN3183" s="69"/>
      <c r="BO3183" s="69"/>
      <c r="BP3183" s="69"/>
      <c r="BQ3183" s="69"/>
      <c r="BR3183" s="69"/>
      <c r="BS3183" s="69"/>
      <c r="BT3183" s="69"/>
    </row>
    <row r="3184" spans="16:72" ht="12.75">
      <c r="P3184" s="69"/>
      <c r="Q3184" s="69"/>
      <c r="R3184" s="69"/>
      <c r="S3184" s="69"/>
      <c r="T3184" s="69"/>
      <c r="U3184" s="69"/>
      <c r="V3184" s="69"/>
      <c r="W3184" s="69"/>
      <c r="X3184" s="69"/>
      <c r="Y3184" s="69"/>
      <c r="Z3184" s="69"/>
      <c r="AA3184" s="69"/>
      <c r="AB3184" s="69"/>
      <c r="AC3184" s="69"/>
      <c r="AD3184" s="69"/>
      <c r="AE3184" s="69"/>
      <c r="AF3184" s="69"/>
      <c r="AG3184" s="69"/>
      <c r="AH3184" s="69"/>
      <c r="AI3184" s="69"/>
      <c r="AJ3184" s="69"/>
      <c r="AK3184" s="69"/>
      <c r="AL3184" s="69"/>
      <c r="AM3184" s="69"/>
      <c r="AN3184" s="69"/>
      <c r="AO3184" s="69"/>
      <c r="AP3184" s="69"/>
      <c r="AQ3184" s="69"/>
      <c r="AR3184" s="69"/>
      <c r="AS3184" s="69"/>
      <c r="AT3184" s="69"/>
      <c r="AU3184" s="69"/>
      <c r="AV3184" s="69"/>
      <c r="AW3184" s="69"/>
      <c r="AX3184" s="69"/>
      <c r="AY3184" s="69"/>
      <c r="AZ3184" s="69"/>
      <c r="BA3184" s="69"/>
      <c r="BB3184" s="69"/>
      <c r="BC3184" s="69"/>
      <c r="BD3184" s="69"/>
      <c r="BE3184" s="69"/>
      <c r="BF3184" s="69"/>
      <c r="BG3184" s="69"/>
      <c r="BH3184" s="69"/>
      <c r="BI3184" s="69"/>
      <c r="BJ3184" s="69"/>
      <c r="BK3184" s="69"/>
      <c r="BL3184" s="69"/>
      <c r="BM3184" s="69"/>
      <c r="BN3184" s="69"/>
      <c r="BO3184" s="69"/>
      <c r="BP3184" s="69"/>
      <c r="BQ3184" s="69"/>
      <c r="BR3184" s="69"/>
      <c r="BS3184" s="69"/>
      <c r="BT3184" s="69"/>
    </row>
    <row r="3185" spans="16:72" ht="12.75">
      <c r="P3185" s="69"/>
      <c r="Q3185" s="69"/>
      <c r="R3185" s="69"/>
      <c r="S3185" s="69"/>
      <c r="T3185" s="69"/>
      <c r="U3185" s="69"/>
      <c r="V3185" s="69"/>
      <c r="W3185" s="69"/>
      <c r="X3185" s="69"/>
      <c r="Y3185" s="69"/>
      <c r="Z3185" s="69"/>
      <c r="AA3185" s="69"/>
      <c r="AB3185" s="69"/>
      <c r="AC3185" s="69"/>
      <c r="AD3185" s="69"/>
      <c r="AE3185" s="69"/>
      <c r="AF3185" s="69"/>
      <c r="AG3185" s="69"/>
      <c r="AH3185" s="69"/>
      <c r="AI3185" s="69"/>
      <c r="AJ3185" s="69"/>
      <c r="AK3185" s="69"/>
      <c r="AL3185" s="69"/>
      <c r="AM3185" s="69"/>
      <c r="AN3185" s="69"/>
      <c r="AO3185" s="69"/>
      <c r="AP3185" s="69"/>
      <c r="AQ3185" s="69"/>
      <c r="AR3185" s="69"/>
      <c r="AS3185" s="69"/>
      <c r="AT3185" s="69"/>
      <c r="AU3185" s="69"/>
      <c r="AV3185" s="69"/>
      <c r="AW3185" s="69"/>
      <c r="AX3185" s="69"/>
      <c r="AY3185" s="69"/>
      <c r="AZ3185" s="69"/>
      <c r="BA3185" s="69"/>
      <c r="BB3185" s="69"/>
      <c r="BC3185" s="69"/>
      <c r="BD3185" s="69"/>
      <c r="BE3185" s="69"/>
      <c r="BF3185" s="69"/>
      <c r="BG3185" s="69"/>
      <c r="BH3185" s="69"/>
      <c r="BI3185" s="69"/>
      <c r="BJ3185" s="69"/>
      <c r="BK3185" s="69"/>
      <c r="BL3185" s="69"/>
      <c r="BM3185" s="69"/>
      <c r="BN3185" s="69"/>
      <c r="BO3185" s="69"/>
      <c r="BP3185" s="69"/>
      <c r="BQ3185" s="69"/>
      <c r="BR3185" s="69"/>
      <c r="BS3185" s="69"/>
      <c r="BT3185" s="69"/>
    </row>
    <row r="3186" spans="16:72" ht="12.75">
      <c r="P3186" s="69"/>
      <c r="Q3186" s="69"/>
      <c r="R3186" s="69"/>
      <c r="S3186" s="69"/>
      <c r="T3186" s="69"/>
      <c r="U3186" s="69"/>
      <c r="V3186" s="69"/>
      <c r="W3186" s="69"/>
      <c r="X3186" s="69"/>
      <c r="Y3186" s="69"/>
      <c r="Z3186" s="69"/>
      <c r="AA3186" s="69"/>
      <c r="AB3186" s="69"/>
      <c r="AC3186" s="69"/>
      <c r="AD3186" s="69"/>
      <c r="AE3186" s="69"/>
      <c r="AF3186" s="69"/>
      <c r="AG3186" s="69"/>
      <c r="AH3186" s="69"/>
      <c r="AI3186" s="69"/>
      <c r="AJ3186" s="69"/>
      <c r="AK3186" s="69"/>
      <c r="AL3186" s="69"/>
      <c r="AM3186" s="69"/>
      <c r="AN3186" s="69"/>
      <c r="AO3186" s="69"/>
      <c r="AP3186" s="69"/>
      <c r="AQ3186" s="69"/>
      <c r="AR3186" s="69"/>
      <c r="AS3186" s="69"/>
      <c r="AT3186" s="69"/>
      <c r="AU3186" s="69"/>
      <c r="AV3186" s="69"/>
      <c r="AW3186" s="69"/>
      <c r="AX3186" s="69"/>
      <c r="AY3186" s="69"/>
      <c r="AZ3186" s="69"/>
      <c r="BA3186" s="69"/>
      <c r="BB3186" s="69"/>
      <c r="BC3186" s="69"/>
      <c r="BD3186" s="69"/>
      <c r="BE3186" s="69"/>
      <c r="BF3186" s="69"/>
      <c r="BG3186" s="69"/>
      <c r="BH3186" s="69"/>
      <c r="BI3186" s="69"/>
      <c r="BJ3186" s="69"/>
      <c r="BK3186" s="69"/>
      <c r="BL3186" s="69"/>
      <c r="BM3186" s="69"/>
      <c r="BN3186" s="69"/>
      <c r="BO3186" s="69"/>
      <c r="BP3186" s="69"/>
      <c r="BQ3186" s="69"/>
      <c r="BR3186" s="69"/>
      <c r="BS3186" s="69"/>
      <c r="BT3186" s="69"/>
    </row>
    <row r="3187" spans="16:72" ht="12.75">
      <c r="P3187" s="69"/>
      <c r="Q3187" s="69"/>
      <c r="R3187" s="69"/>
      <c r="S3187" s="69"/>
      <c r="T3187" s="69"/>
      <c r="U3187" s="69"/>
      <c r="V3187" s="69"/>
      <c r="W3187" s="69"/>
      <c r="X3187" s="69"/>
      <c r="Y3187" s="69"/>
      <c r="Z3187" s="69"/>
      <c r="AA3187" s="69"/>
      <c r="AB3187" s="69"/>
      <c r="AC3187" s="69"/>
      <c r="AD3187" s="69"/>
      <c r="AE3187" s="69"/>
      <c r="AF3187" s="69"/>
      <c r="AG3187" s="69"/>
      <c r="AH3187" s="69"/>
      <c r="AI3187" s="69"/>
      <c r="AJ3187" s="69"/>
      <c r="AK3187" s="69"/>
      <c r="AL3187" s="69"/>
      <c r="AM3187" s="69"/>
      <c r="AN3187" s="69"/>
      <c r="AO3187" s="69"/>
      <c r="AP3187" s="69"/>
      <c r="AQ3187" s="69"/>
      <c r="AR3187" s="69"/>
      <c r="AS3187" s="69"/>
      <c r="AT3187" s="69"/>
      <c r="AU3187" s="69"/>
      <c r="AV3187" s="69"/>
      <c r="AW3187" s="69"/>
      <c r="AX3187" s="69"/>
      <c r="AY3187" s="69"/>
      <c r="AZ3187" s="69"/>
      <c r="BA3187" s="69"/>
      <c r="BB3187" s="69"/>
      <c r="BC3187" s="69"/>
      <c r="BD3187" s="69"/>
      <c r="BE3187" s="69"/>
      <c r="BF3187" s="69"/>
      <c r="BG3187" s="69"/>
      <c r="BH3187" s="69"/>
      <c r="BI3187" s="69"/>
      <c r="BJ3187" s="69"/>
      <c r="BK3187" s="69"/>
      <c r="BL3187" s="69"/>
      <c r="BM3187" s="69"/>
      <c r="BN3187" s="69"/>
      <c r="BO3187" s="69"/>
      <c r="BP3187" s="69"/>
      <c r="BQ3187" s="69"/>
      <c r="BR3187" s="69"/>
      <c r="BS3187" s="69"/>
      <c r="BT3187" s="69"/>
    </row>
    <row r="3188" spans="16:72" ht="12.75">
      <c r="P3188" s="69"/>
      <c r="Q3188" s="69"/>
      <c r="R3188" s="69"/>
      <c r="S3188" s="69"/>
      <c r="T3188" s="69"/>
      <c r="U3188" s="69"/>
      <c r="V3188" s="69"/>
      <c r="W3188" s="69"/>
      <c r="X3188" s="69"/>
      <c r="Y3188" s="69"/>
      <c r="Z3188" s="69"/>
      <c r="AA3188" s="69"/>
      <c r="AB3188" s="69"/>
      <c r="AC3188" s="69"/>
      <c r="AD3188" s="69"/>
      <c r="AE3188" s="69"/>
      <c r="AF3188" s="69"/>
      <c r="AG3188" s="69"/>
      <c r="AH3188" s="69"/>
      <c r="AI3188" s="69"/>
      <c r="AJ3188" s="69"/>
      <c r="AK3188" s="69"/>
      <c r="AL3188" s="69"/>
      <c r="AM3188" s="69"/>
      <c r="AN3188" s="69"/>
      <c r="AO3188" s="69"/>
      <c r="AP3188" s="69"/>
      <c r="AQ3188" s="69"/>
      <c r="AR3188" s="69"/>
      <c r="AS3188" s="69"/>
      <c r="AT3188" s="69"/>
      <c r="AU3188" s="69"/>
      <c r="AV3188" s="69"/>
      <c r="AW3188" s="69"/>
      <c r="AX3188" s="69"/>
      <c r="AY3188" s="69"/>
      <c r="AZ3188" s="69"/>
      <c r="BA3188" s="69"/>
      <c r="BB3188" s="69"/>
      <c r="BC3188" s="69"/>
      <c r="BD3188" s="69"/>
      <c r="BE3188" s="69"/>
      <c r="BF3188" s="69"/>
      <c r="BG3188" s="69"/>
      <c r="BH3188" s="69"/>
      <c r="BI3188" s="69"/>
      <c r="BJ3188" s="69"/>
      <c r="BK3188" s="69"/>
      <c r="BL3188" s="69"/>
      <c r="BM3188" s="69"/>
      <c r="BN3188" s="69"/>
      <c r="BO3188" s="69"/>
      <c r="BP3188" s="69"/>
      <c r="BQ3188" s="69"/>
      <c r="BR3188" s="69"/>
      <c r="BS3188" s="69"/>
      <c r="BT3188" s="69"/>
    </row>
    <row r="3189" spans="16:72" ht="12.75">
      <c r="P3189" s="69"/>
      <c r="Q3189" s="69"/>
      <c r="R3189" s="69"/>
      <c r="S3189" s="69"/>
      <c r="T3189" s="69"/>
      <c r="U3189" s="69"/>
      <c r="V3189" s="69"/>
      <c r="W3189" s="69"/>
      <c r="X3189" s="69"/>
      <c r="Y3189" s="69"/>
      <c r="Z3189" s="69"/>
      <c r="AA3189" s="69"/>
      <c r="AB3189" s="69"/>
      <c r="AC3189" s="69"/>
      <c r="AD3189" s="69"/>
      <c r="AE3189" s="69"/>
      <c r="AF3189" s="69"/>
      <c r="AG3189" s="69"/>
      <c r="AH3189" s="69"/>
      <c r="AI3189" s="69"/>
      <c r="AJ3189" s="69"/>
      <c r="AK3189" s="69"/>
      <c r="AL3189" s="69"/>
      <c r="AM3189" s="69"/>
      <c r="AN3189" s="69"/>
      <c r="AO3189" s="69"/>
      <c r="AP3189" s="69"/>
      <c r="AQ3189" s="69"/>
      <c r="AR3189" s="69"/>
      <c r="AS3189" s="69"/>
      <c r="AT3189" s="69"/>
      <c r="AU3189" s="69"/>
      <c r="AV3189" s="69"/>
      <c r="AW3189" s="69"/>
      <c r="AX3189" s="69"/>
      <c r="AY3189" s="69"/>
      <c r="AZ3189" s="69"/>
      <c r="BA3189" s="69"/>
      <c r="BB3189" s="69"/>
      <c r="BC3189" s="69"/>
      <c r="BD3189" s="69"/>
      <c r="BE3189" s="69"/>
      <c r="BF3189" s="69"/>
      <c r="BG3189" s="69"/>
      <c r="BH3189" s="69"/>
      <c r="BI3189" s="69"/>
      <c r="BJ3189" s="69"/>
      <c r="BK3189" s="69"/>
      <c r="BL3189" s="69"/>
      <c r="BM3189" s="69"/>
      <c r="BN3189" s="69"/>
      <c r="BO3189" s="69"/>
      <c r="BP3189" s="69"/>
      <c r="BQ3189" s="69"/>
      <c r="BR3189" s="69"/>
      <c r="BS3189" s="69"/>
      <c r="BT3189" s="69"/>
    </row>
    <row r="3190" spans="16:72" ht="12.75">
      <c r="P3190" s="69"/>
      <c r="Q3190" s="69"/>
      <c r="R3190" s="69"/>
      <c r="S3190" s="69"/>
      <c r="T3190" s="69"/>
      <c r="U3190" s="69"/>
      <c r="V3190" s="69"/>
      <c r="W3190" s="69"/>
      <c r="X3190" s="69"/>
      <c r="Y3190" s="69"/>
      <c r="Z3190" s="69"/>
      <c r="AA3190" s="69"/>
      <c r="AB3190" s="69"/>
      <c r="AC3190" s="69"/>
      <c r="AD3190" s="69"/>
      <c r="AE3190" s="69"/>
      <c r="AF3190" s="69"/>
      <c r="AG3190" s="69"/>
      <c r="AH3190" s="69"/>
      <c r="AI3190" s="69"/>
      <c r="AJ3190" s="69"/>
      <c r="AK3190" s="69"/>
      <c r="AL3190" s="69"/>
      <c r="AM3190" s="69"/>
      <c r="AN3190" s="69"/>
      <c r="AO3190" s="69"/>
      <c r="AP3190" s="69"/>
      <c r="AQ3190" s="69"/>
      <c r="AR3190" s="69"/>
      <c r="AS3190" s="69"/>
      <c r="AT3190" s="69"/>
      <c r="AU3190" s="69"/>
      <c r="AV3190" s="69"/>
      <c r="AW3190" s="69"/>
      <c r="AX3190" s="69"/>
      <c r="AY3190" s="69"/>
      <c r="AZ3190" s="69"/>
      <c r="BA3190" s="69"/>
      <c r="BB3190" s="69"/>
      <c r="BC3190" s="69"/>
      <c r="BD3190" s="69"/>
      <c r="BE3190" s="69"/>
      <c r="BF3190" s="69"/>
      <c r="BG3190" s="69"/>
      <c r="BH3190" s="69"/>
      <c r="BI3190" s="69"/>
      <c r="BJ3190" s="69"/>
      <c r="BK3190" s="69"/>
      <c r="BL3190" s="69"/>
      <c r="BM3190" s="69"/>
      <c r="BN3190" s="69"/>
      <c r="BO3190" s="69"/>
      <c r="BP3190" s="69"/>
      <c r="BQ3190" s="69"/>
      <c r="BR3190" s="69"/>
      <c r="BS3190" s="69"/>
      <c r="BT3190" s="69"/>
    </row>
    <row r="3191" spans="16:72" ht="12.75">
      <c r="P3191" s="69"/>
      <c r="Q3191" s="69"/>
      <c r="R3191" s="69"/>
      <c r="S3191" s="69"/>
      <c r="T3191" s="69"/>
      <c r="U3191" s="69"/>
      <c r="V3191" s="69"/>
      <c r="W3191" s="69"/>
      <c r="X3191" s="69"/>
      <c r="Y3191" s="69"/>
      <c r="Z3191" s="69"/>
      <c r="AA3191" s="69"/>
      <c r="AB3191" s="69"/>
      <c r="AC3191" s="69"/>
      <c r="AD3191" s="69"/>
      <c r="AE3191" s="69"/>
      <c r="AF3191" s="69"/>
      <c r="AG3191" s="69"/>
      <c r="AH3191" s="69"/>
      <c r="AI3191" s="69"/>
      <c r="AJ3191" s="69"/>
      <c r="AK3191" s="69"/>
      <c r="AL3191" s="69"/>
      <c r="AM3191" s="69"/>
      <c r="AN3191" s="69"/>
      <c r="AO3191" s="69"/>
      <c r="AP3191" s="69"/>
      <c r="AQ3191" s="69"/>
      <c r="AR3191" s="69"/>
      <c r="AS3191" s="69"/>
      <c r="AT3191" s="69"/>
      <c r="AU3191" s="69"/>
      <c r="AV3191" s="69"/>
      <c r="AW3191" s="69"/>
      <c r="AX3191" s="69"/>
      <c r="AY3191" s="69"/>
      <c r="AZ3191" s="69"/>
      <c r="BA3191" s="69"/>
      <c r="BB3191" s="69"/>
      <c r="BC3191" s="69"/>
      <c r="BD3191" s="69"/>
      <c r="BE3191" s="69"/>
      <c r="BF3191" s="69"/>
      <c r="BG3191" s="69"/>
      <c r="BH3191" s="69"/>
      <c r="BI3191" s="69"/>
      <c r="BJ3191" s="69"/>
      <c r="BK3191" s="69"/>
      <c r="BL3191" s="69"/>
      <c r="BM3191" s="69"/>
      <c r="BN3191" s="69"/>
      <c r="BO3191" s="69"/>
      <c r="BP3191" s="69"/>
      <c r="BQ3191" s="69"/>
      <c r="BR3191" s="69"/>
      <c r="BS3191" s="69"/>
      <c r="BT3191" s="69"/>
    </row>
    <row r="3192" spans="16:72" ht="12.75">
      <c r="P3192" s="69"/>
      <c r="Q3192" s="69"/>
      <c r="R3192" s="69"/>
      <c r="S3192" s="69"/>
      <c r="T3192" s="69"/>
      <c r="U3192" s="69"/>
      <c r="V3192" s="69"/>
      <c r="W3192" s="69"/>
      <c r="X3192" s="69"/>
      <c r="Y3192" s="69"/>
      <c r="Z3192" s="69"/>
      <c r="AA3192" s="69"/>
      <c r="AB3192" s="69"/>
      <c r="AC3192" s="69"/>
      <c r="AD3192" s="69"/>
      <c r="AE3192" s="69"/>
      <c r="AF3192" s="69"/>
      <c r="AG3192" s="69"/>
      <c r="AH3192" s="69"/>
      <c r="AI3192" s="69"/>
      <c r="AJ3192" s="69"/>
      <c r="AK3192" s="69"/>
      <c r="AL3192" s="69"/>
      <c r="AM3192" s="69"/>
      <c r="AN3192" s="69"/>
      <c r="AO3192" s="69"/>
      <c r="AP3192" s="69"/>
      <c r="AQ3192" s="69"/>
      <c r="AR3192" s="69"/>
      <c r="AS3192" s="69"/>
      <c r="AT3192" s="69"/>
      <c r="AU3192" s="69"/>
      <c r="AV3192" s="69"/>
      <c r="AW3192" s="69"/>
      <c r="AX3192" s="69"/>
      <c r="AY3192" s="69"/>
      <c r="AZ3192" s="69"/>
      <c r="BA3192" s="69"/>
      <c r="BB3192" s="69"/>
      <c r="BC3192" s="69"/>
      <c r="BD3192" s="69"/>
      <c r="BE3192" s="69"/>
      <c r="BF3192" s="69"/>
      <c r="BG3192" s="69"/>
      <c r="BH3192" s="69"/>
      <c r="BI3192" s="69"/>
      <c r="BJ3192" s="69"/>
      <c r="BK3192" s="69"/>
      <c r="BL3192" s="69"/>
      <c r="BM3192" s="69"/>
      <c r="BN3192" s="69"/>
      <c r="BO3192" s="69"/>
      <c r="BP3192" s="69"/>
      <c r="BQ3192" s="69"/>
      <c r="BR3192" s="69"/>
      <c r="BS3192" s="69"/>
      <c r="BT3192" s="69"/>
    </row>
    <row r="3193" spans="16:72" ht="12.75">
      <c r="P3193" s="69"/>
      <c r="Q3193" s="69"/>
      <c r="R3193" s="69"/>
      <c r="S3193" s="69"/>
      <c r="T3193" s="69"/>
      <c r="U3193" s="69"/>
      <c r="V3193" s="69"/>
      <c r="W3193" s="69"/>
      <c r="X3193" s="69"/>
      <c r="Y3193" s="69"/>
      <c r="Z3193" s="69"/>
      <c r="AA3193" s="69"/>
      <c r="AB3193" s="69"/>
      <c r="AC3193" s="69"/>
      <c r="AD3193" s="69"/>
      <c r="AE3193" s="69"/>
      <c r="AF3193" s="69"/>
      <c r="AG3193" s="69"/>
      <c r="AH3193" s="69"/>
      <c r="AI3193" s="69"/>
      <c r="AJ3193" s="69"/>
      <c r="AK3193" s="69"/>
      <c r="AL3193" s="69"/>
      <c r="AM3193" s="69"/>
      <c r="AN3193" s="69"/>
      <c r="AO3193" s="69"/>
      <c r="AP3193" s="69"/>
      <c r="AQ3193" s="69"/>
      <c r="AR3193" s="69"/>
      <c r="AS3193" s="69"/>
      <c r="AT3193" s="69"/>
      <c r="AU3193" s="69"/>
      <c r="AV3193" s="69"/>
      <c r="AW3193" s="69"/>
      <c r="AX3193" s="69"/>
      <c r="AY3193" s="69"/>
      <c r="AZ3193" s="69"/>
      <c r="BA3193" s="69"/>
      <c r="BB3193" s="69"/>
      <c r="BC3193" s="69"/>
      <c r="BD3193" s="69"/>
      <c r="BE3193" s="69"/>
      <c r="BF3193" s="69"/>
      <c r="BG3193" s="69"/>
      <c r="BH3193" s="69"/>
      <c r="BI3193" s="69"/>
      <c r="BJ3193" s="69"/>
      <c r="BK3193" s="69"/>
      <c r="BL3193" s="69"/>
      <c r="BM3193" s="69"/>
      <c r="BN3193" s="69"/>
      <c r="BO3193" s="69"/>
      <c r="BP3193" s="69"/>
      <c r="BQ3193" s="69"/>
      <c r="BR3193" s="69"/>
      <c r="BS3193" s="69"/>
      <c r="BT3193" s="69"/>
    </row>
    <row r="3194" spans="16:72" ht="12.75">
      <c r="P3194" s="69"/>
      <c r="Q3194" s="69"/>
      <c r="R3194" s="69"/>
      <c r="S3194" s="69"/>
      <c r="T3194" s="69"/>
      <c r="U3194" s="69"/>
      <c r="V3194" s="69"/>
      <c r="W3194" s="69"/>
      <c r="X3194" s="69"/>
      <c r="Y3194" s="69"/>
      <c r="Z3194" s="69"/>
      <c r="AA3194" s="69"/>
      <c r="AB3194" s="69"/>
      <c r="AC3194" s="69"/>
      <c r="AD3194" s="69"/>
      <c r="AE3194" s="69"/>
      <c r="AF3194" s="69"/>
      <c r="AG3194" s="69"/>
      <c r="AH3194" s="69"/>
      <c r="AI3194" s="69"/>
      <c r="AJ3194" s="69"/>
      <c r="AK3194" s="69"/>
      <c r="AL3194" s="69"/>
      <c r="AM3194" s="69"/>
      <c r="AN3194" s="69"/>
      <c r="AO3194" s="69"/>
      <c r="AP3194" s="69"/>
      <c r="AQ3194" s="69"/>
      <c r="AR3194" s="69"/>
      <c r="AS3194" s="69"/>
      <c r="AT3194" s="69"/>
      <c r="AU3194" s="69"/>
      <c r="AV3194" s="69"/>
      <c r="AW3194" s="69"/>
      <c r="AX3194" s="69"/>
      <c r="AY3194" s="69"/>
      <c r="AZ3194" s="69"/>
      <c r="BA3194" s="69"/>
      <c r="BB3194" s="69"/>
      <c r="BC3194" s="69"/>
      <c r="BD3194" s="69"/>
      <c r="BE3194" s="69"/>
      <c r="BF3194" s="69"/>
      <c r="BG3194" s="69"/>
      <c r="BH3194" s="69"/>
      <c r="BI3194" s="69"/>
      <c r="BJ3194" s="69"/>
      <c r="BK3194" s="69"/>
      <c r="BL3194" s="69"/>
      <c r="BM3194" s="69"/>
      <c r="BN3194" s="69"/>
      <c r="BO3194" s="69"/>
      <c r="BP3194" s="69"/>
      <c r="BQ3194" s="69"/>
      <c r="BR3194" s="69"/>
      <c r="BS3194" s="69"/>
      <c r="BT3194" s="69"/>
    </row>
    <row r="3195" spans="16:72" ht="12.75">
      <c r="P3195" s="69"/>
      <c r="Q3195" s="69"/>
      <c r="R3195" s="69"/>
      <c r="S3195" s="69"/>
      <c r="T3195" s="69"/>
      <c r="U3195" s="69"/>
      <c r="V3195" s="69"/>
      <c r="W3195" s="69"/>
      <c r="X3195" s="69"/>
      <c r="Y3195" s="69"/>
      <c r="Z3195" s="69"/>
      <c r="AA3195" s="69"/>
      <c r="AB3195" s="69"/>
      <c r="AC3195" s="69"/>
      <c r="AD3195" s="69"/>
      <c r="AE3195" s="69"/>
      <c r="AF3195" s="69"/>
      <c r="AG3195" s="69"/>
      <c r="AH3195" s="69"/>
      <c r="AI3195" s="69"/>
      <c r="AJ3195" s="69"/>
      <c r="AK3195" s="69"/>
      <c r="AL3195" s="69"/>
      <c r="AM3195" s="69"/>
      <c r="AN3195" s="69"/>
      <c r="AO3195" s="69"/>
      <c r="AP3195" s="69"/>
      <c r="AQ3195" s="69"/>
      <c r="AR3195" s="69"/>
      <c r="AS3195" s="69"/>
      <c r="AT3195" s="69"/>
      <c r="AU3195" s="69"/>
      <c r="AV3195" s="69"/>
      <c r="AW3195" s="69"/>
      <c r="AX3195" s="69"/>
      <c r="AY3195" s="69"/>
      <c r="AZ3195" s="69"/>
      <c r="BA3195" s="69"/>
      <c r="BB3195" s="69"/>
      <c r="BC3195" s="69"/>
      <c r="BD3195" s="69"/>
      <c r="BE3195" s="69"/>
      <c r="BF3195" s="69"/>
      <c r="BG3195" s="69"/>
      <c r="BH3195" s="69"/>
      <c r="BI3195" s="69"/>
      <c r="BJ3195" s="69"/>
      <c r="BK3195" s="69"/>
      <c r="BL3195" s="69"/>
      <c r="BM3195" s="69"/>
      <c r="BN3195" s="69"/>
      <c r="BO3195" s="69"/>
      <c r="BP3195" s="69"/>
      <c r="BQ3195" s="69"/>
      <c r="BR3195" s="69"/>
      <c r="BS3195" s="69"/>
      <c r="BT3195" s="69"/>
    </row>
    <row r="3196" spans="16:72" ht="12.75">
      <c r="P3196" s="69"/>
      <c r="Q3196" s="69"/>
      <c r="R3196" s="69"/>
      <c r="S3196" s="69"/>
      <c r="T3196" s="69"/>
      <c r="U3196" s="69"/>
      <c r="V3196" s="69"/>
      <c r="W3196" s="69"/>
      <c r="X3196" s="69"/>
      <c r="Y3196" s="69"/>
      <c r="Z3196" s="69"/>
      <c r="AA3196" s="69"/>
      <c r="AB3196" s="69"/>
      <c r="AC3196" s="69"/>
      <c r="AD3196" s="69"/>
      <c r="AE3196" s="69"/>
      <c r="AF3196" s="69"/>
      <c r="AG3196" s="69"/>
      <c r="AH3196" s="69"/>
      <c r="AI3196" s="69"/>
      <c r="AJ3196" s="69"/>
      <c r="AK3196" s="69"/>
      <c r="AL3196" s="69"/>
      <c r="AM3196" s="69"/>
      <c r="AN3196" s="69"/>
      <c r="AO3196" s="69"/>
      <c r="AP3196" s="69"/>
      <c r="AQ3196" s="69"/>
      <c r="AR3196" s="69"/>
      <c r="AS3196" s="69"/>
      <c r="AT3196" s="69"/>
      <c r="AU3196" s="69"/>
      <c r="AV3196" s="69"/>
      <c r="AW3196" s="69"/>
      <c r="AX3196" s="69"/>
      <c r="AY3196" s="69"/>
      <c r="AZ3196" s="69"/>
      <c r="BA3196" s="69"/>
      <c r="BB3196" s="69"/>
      <c r="BC3196" s="69"/>
      <c r="BD3196" s="69"/>
      <c r="BE3196" s="69"/>
      <c r="BF3196" s="69"/>
      <c r="BG3196" s="69"/>
      <c r="BH3196" s="69"/>
      <c r="BI3196" s="69"/>
      <c r="BJ3196" s="69"/>
      <c r="BK3196" s="69"/>
      <c r="BL3196" s="69"/>
      <c r="BM3196" s="69"/>
      <c r="BN3196" s="69"/>
      <c r="BO3196" s="69"/>
      <c r="BP3196" s="69"/>
      <c r="BQ3196" s="69"/>
      <c r="BR3196" s="69"/>
      <c r="BS3196" s="69"/>
      <c r="BT3196" s="69"/>
    </row>
    <row r="3197" spans="16:72" ht="12.75">
      <c r="P3197" s="69"/>
      <c r="Q3197" s="69"/>
      <c r="R3197" s="69"/>
      <c r="S3197" s="69"/>
      <c r="T3197" s="69"/>
      <c r="U3197" s="69"/>
      <c r="V3197" s="69"/>
      <c r="W3197" s="69"/>
      <c r="X3197" s="69"/>
      <c r="Y3197" s="69"/>
      <c r="Z3197" s="69"/>
      <c r="AA3197" s="69"/>
      <c r="AB3197" s="69"/>
      <c r="AC3197" s="69"/>
      <c r="AD3197" s="69"/>
      <c r="AE3197" s="69"/>
      <c r="AF3197" s="69"/>
      <c r="AG3197" s="69"/>
      <c r="AH3197" s="69"/>
      <c r="AI3197" s="69"/>
      <c r="AJ3197" s="69"/>
      <c r="AK3197" s="69"/>
      <c r="AL3197" s="69"/>
      <c r="AM3197" s="69"/>
      <c r="AN3197" s="69"/>
      <c r="AO3197" s="69"/>
      <c r="AP3197" s="69"/>
      <c r="AQ3197" s="69"/>
      <c r="AR3197" s="69"/>
      <c r="AS3197" s="69"/>
      <c r="AT3197" s="69"/>
      <c r="AU3197" s="69"/>
      <c r="AV3197" s="69"/>
      <c r="AW3197" s="69"/>
      <c r="AX3197" s="69"/>
      <c r="AY3197" s="69"/>
      <c r="AZ3197" s="69"/>
      <c r="BA3197" s="69"/>
      <c r="BB3197" s="69"/>
      <c r="BC3197" s="69"/>
      <c r="BD3197" s="69"/>
      <c r="BE3197" s="69"/>
      <c r="BF3197" s="69"/>
      <c r="BG3197" s="69"/>
      <c r="BH3197" s="69"/>
      <c r="BI3197" s="69"/>
      <c r="BJ3197" s="69"/>
      <c r="BK3197" s="69"/>
      <c r="BL3197" s="69"/>
      <c r="BM3197" s="69"/>
      <c r="BN3197" s="69"/>
      <c r="BO3197" s="69"/>
      <c r="BP3197" s="69"/>
      <c r="BQ3197" s="69"/>
      <c r="BR3197" s="69"/>
      <c r="BS3197" s="69"/>
      <c r="BT3197" s="69"/>
    </row>
    <row r="3198" spans="16:72" ht="12.75">
      <c r="P3198" s="69"/>
      <c r="Q3198" s="69"/>
      <c r="R3198" s="69"/>
      <c r="S3198" s="69"/>
      <c r="T3198" s="69"/>
      <c r="U3198" s="69"/>
      <c r="V3198" s="69"/>
      <c r="W3198" s="69"/>
      <c r="X3198" s="69"/>
      <c r="Y3198" s="69"/>
      <c r="Z3198" s="69"/>
      <c r="AA3198" s="69"/>
      <c r="AB3198" s="69"/>
      <c r="AC3198" s="69"/>
      <c r="AD3198" s="69"/>
      <c r="AE3198" s="69"/>
      <c r="AF3198" s="69"/>
      <c r="AG3198" s="69"/>
      <c r="AH3198" s="69"/>
      <c r="AI3198" s="69"/>
      <c r="AJ3198" s="69"/>
      <c r="AK3198" s="69"/>
      <c r="AL3198" s="69"/>
      <c r="AM3198" s="69"/>
      <c r="AN3198" s="69"/>
      <c r="AO3198" s="69"/>
      <c r="AP3198" s="69"/>
      <c r="AQ3198" s="69"/>
      <c r="AR3198" s="69"/>
      <c r="AS3198" s="69"/>
      <c r="AT3198" s="69"/>
      <c r="AU3198" s="69"/>
      <c r="AV3198" s="69"/>
      <c r="AW3198" s="69"/>
      <c r="AX3198" s="69"/>
      <c r="AY3198" s="69"/>
      <c r="AZ3198" s="69"/>
      <c r="BA3198" s="69"/>
      <c r="BB3198" s="69"/>
      <c r="BC3198" s="69"/>
      <c r="BD3198" s="69"/>
      <c r="BE3198" s="69"/>
      <c r="BF3198" s="69"/>
      <c r="BG3198" s="69"/>
      <c r="BH3198" s="69"/>
      <c r="BI3198" s="69"/>
      <c r="BJ3198" s="69"/>
      <c r="BK3198" s="69"/>
      <c r="BL3198" s="69"/>
      <c r="BM3198" s="69"/>
      <c r="BN3198" s="69"/>
      <c r="BO3198" s="69"/>
      <c r="BP3198" s="69"/>
      <c r="BQ3198" s="69"/>
      <c r="BR3198" s="69"/>
      <c r="BS3198" s="69"/>
      <c r="BT3198" s="69"/>
    </row>
    <row r="3199" spans="16:72" ht="12.75">
      <c r="P3199" s="69"/>
      <c r="Q3199" s="69"/>
      <c r="R3199" s="69"/>
      <c r="S3199" s="69"/>
      <c r="T3199" s="69"/>
      <c r="U3199" s="69"/>
      <c r="V3199" s="69"/>
      <c r="W3199" s="69"/>
      <c r="X3199" s="69"/>
      <c r="Y3199" s="69"/>
      <c r="Z3199" s="69"/>
      <c r="AA3199" s="69"/>
      <c r="AB3199" s="69"/>
      <c r="AC3199" s="69"/>
      <c r="AD3199" s="69"/>
      <c r="AE3199" s="69"/>
      <c r="AF3199" s="69"/>
      <c r="AG3199" s="69"/>
      <c r="AH3199" s="69"/>
      <c r="AI3199" s="69"/>
      <c r="AJ3199" s="69"/>
      <c r="AK3199" s="69"/>
      <c r="AL3199" s="69"/>
      <c r="AM3199" s="69"/>
      <c r="AN3199" s="69"/>
      <c r="AO3199" s="69"/>
      <c r="AP3199" s="69"/>
      <c r="AQ3199" s="69"/>
      <c r="AR3199" s="69"/>
      <c r="AS3199" s="69"/>
      <c r="AT3199" s="69"/>
      <c r="AU3199" s="69"/>
      <c r="AV3199" s="69"/>
      <c r="AW3199" s="69"/>
      <c r="AX3199" s="69"/>
      <c r="AY3199" s="69"/>
      <c r="AZ3199" s="69"/>
      <c r="BA3199" s="69"/>
      <c r="BB3199" s="69"/>
      <c r="BC3199" s="69"/>
      <c r="BD3199" s="69"/>
      <c r="BE3199" s="69"/>
      <c r="BF3199" s="69"/>
      <c r="BG3199" s="69"/>
      <c r="BH3199" s="69"/>
      <c r="BI3199" s="69"/>
      <c r="BJ3199" s="69"/>
      <c r="BK3199" s="69"/>
      <c r="BL3199" s="69"/>
      <c r="BM3199" s="69"/>
      <c r="BN3199" s="69"/>
      <c r="BO3199" s="69"/>
      <c r="BP3199" s="69"/>
      <c r="BQ3199" s="69"/>
      <c r="BR3199" s="69"/>
      <c r="BS3199" s="69"/>
      <c r="BT3199" s="69"/>
    </row>
    <row r="3200" spans="16:72" ht="12.75">
      <c r="P3200" s="69"/>
      <c r="Q3200" s="69"/>
      <c r="R3200" s="69"/>
      <c r="S3200" s="69"/>
      <c r="T3200" s="69"/>
      <c r="U3200" s="69"/>
      <c r="V3200" s="69"/>
      <c r="W3200" s="69"/>
      <c r="X3200" s="69"/>
      <c r="Y3200" s="69"/>
      <c r="Z3200" s="69"/>
      <c r="AA3200" s="69"/>
      <c r="AB3200" s="69"/>
      <c r="AC3200" s="69"/>
      <c r="AD3200" s="69"/>
      <c r="AE3200" s="69"/>
      <c r="AF3200" s="69"/>
      <c r="AG3200" s="69"/>
      <c r="AH3200" s="69"/>
      <c r="AI3200" s="69"/>
      <c r="AJ3200" s="69"/>
      <c r="AK3200" s="69"/>
      <c r="AL3200" s="69"/>
      <c r="AM3200" s="69"/>
      <c r="AN3200" s="69"/>
      <c r="AO3200" s="69"/>
      <c r="AP3200" s="69"/>
      <c r="AQ3200" s="69"/>
      <c r="AR3200" s="69"/>
      <c r="AS3200" s="69"/>
      <c r="AT3200" s="69"/>
      <c r="AU3200" s="69"/>
      <c r="AV3200" s="69"/>
      <c r="AW3200" s="69"/>
      <c r="AX3200" s="69"/>
      <c r="AY3200" s="69"/>
      <c r="AZ3200" s="69"/>
      <c r="BA3200" s="69"/>
      <c r="BB3200" s="69"/>
      <c r="BC3200" s="69"/>
      <c r="BD3200" s="69"/>
      <c r="BE3200" s="69"/>
      <c r="BF3200" s="69"/>
      <c r="BG3200" s="69"/>
      <c r="BH3200" s="69"/>
      <c r="BI3200" s="69"/>
      <c r="BJ3200" s="69"/>
      <c r="BK3200" s="69"/>
      <c r="BL3200" s="69"/>
      <c r="BM3200" s="69"/>
      <c r="BN3200" s="69"/>
      <c r="BO3200" s="69"/>
      <c r="BP3200" s="69"/>
      <c r="BQ3200" s="69"/>
      <c r="BR3200" s="69"/>
      <c r="BS3200" s="69"/>
      <c r="BT3200" s="69"/>
    </row>
    <row r="3201" spans="16:72" ht="12.75">
      <c r="P3201" s="69"/>
      <c r="Q3201" s="69"/>
      <c r="R3201" s="69"/>
      <c r="S3201" s="69"/>
      <c r="T3201" s="69"/>
      <c r="U3201" s="69"/>
      <c r="V3201" s="69"/>
      <c r="W3201" s="69"/>
      <c r="X3201" s="69"/>
      <c r="Y3201" s="69"/>
      <c r="Z3201" s="69"/>
      <c r="AA3201" s="69"/>
      <c r="AB3201" s="69"/>
      <c r="AC3201" s="69"/>
      <c r="AD3201" s="69"/>
      <c r="AE3201" s="69"/>
      <c r="AF3201" s="69"/>
      <c r="AG3201" s="69"/>
      <c r="AH3201" s="69"/>
      <c r="AI3201" s="69"/>
      <c r="AJ3201" s="69"/>
      <c r="AK3201" s="69"/>
      <c r="AL3201" s="69"/>
      <c r="AM3201" s="69"/>
      <c r="AN3201" s="69"/>
      <c r="AO3201" s="69"/>
      <c r="AP3201" s="69"/>
      <c r="AQ3201" s="69"/>
      <c r="AR3201" s="69"/>
      <c r="AS3201" s="69"/>
      <c r="AT3201" s="69"/>
      <c r="AU3201" s="69"/>
      <c r="AV3201" s="69"/>
      <c r="AW3201" s="69"/>
      <c r="AX3201" s="69"/>
      <c r="AY3201" s="69"/>
      <c r="AZ3201" s="69"/>
      <c r="BA3201" s="69"/>
      <c r="BB3201" s="69"/>
      <c r="BC3201" s="69"/>
      <c r="BD3201" s="69"/>
      <c r="BE3201" s="69"/>
      <c r="BF3201" s="69"/>
      <c r="BG3201" s="69"/>
      <c r="BH3201" s="69"/>
      <c r="BI3201" s="69"/>
      <c r="BJ3201" s="69"/>
      <c r="BK3201" s="69"/>
      <c r="BL3201" s="69"/>
      <c r="BM3201" s="69"/>
      <c r="BN3201" s="69"/>
      <c r="BO3201" s="69"/>
      <c r="BP3201" s="69"/>
      <c r="BQ3201" s="69"/>
      <c r="BR3201" s="69"/>
      <c r="BS3201" s="69"/>
      <c r="BT3201" s="69"/>
    </row>
    <row r="3202" spans="16:72" ht="12.75">
      <c r="P3202" s="69"/>
      <c r="Q3202" s="69"/>
      <c r="R3202" s="69"/>
      <c r="S3202" s="69"/>
      <c r="T3202" s="69"/>
      <c r="U3202" s="69"/>
      <c r="V3202" s="69"/>
      <c r="W3202" s="69"/>
      <c r="X3202" s="69"/>
      <c r="Y3202" s="69"/>
      <c r="Z3202" s="69"/>
      <c r="AA3202" s="69"/>
      <c r="AB3202" s="69"/>
      <c r="AC3202" s="69"/>
      <c r="AD3202" s="69"/>
      <c r="AE3202" s="69"/>
      <c r="AF3202" s="69"/>
      <c r="AG3202" s="69"/>
      <c r="AH3202" s="69"/>
      <c r="AI3202" s="69"/>
      <c r="AJ3202" s="69"/>
      <c r="AK3202" s="69"/>
      <c r="AL3202" s="69"/>
      <c r="AM3202" s="69"/>
      <c r="AN3202" s="69"/>
      <c r="AO3202" s="69"/>
      <c r="AP3202" s="69"/>
      <c r="AQ3202" s="69"/>
      <c r="AR3202" s="69"/>
      <c r="AS3202" s="69"/>
      <c r="AT3202" s="69"/>
      <c r="AU3202" s="69"/>
      <c r="AV3202" s="69"/>
      <c r="AW3202" s="69"/>
      <c r="AX3202" s="69"/>
      <c r="AY3202" s="69"/>
      <c r="AZ3202" s="69"/>
      <c r="BA3202" s="69"/>
      <c r="BB3202" s="69"/>
      <c r="BC3202" s="69"/>
      <c r="BD3202" s="69"/>
      <c r="BE3202" s="69"/>
      <c r="BF3202" s="69"/>
      <c r="BG3202" s="69"/>
      <c r="BH3202" s="69"/>
      <c r="BI3202" s="69"/>
      <c r="BJ3202" s="69"/>
      <c r="BK3202" s="69"/>
      <c r="BL3202" s="69"/>
      <c r="BM3202" s="69"/>
      <c r="BN3202" s="69"/>
      <c r="BO3202" s="69"/>
      <c r="BP3202" s="69"/>
      <c r="BQ3202" s="69"/>
      <c r="BR3202" s="69"/>
      <c r="BS3202" s="69"/>
      <c r="BT3202" s="69"/>
    </row>
    <row r="3203" spans="16:72" ht="12.75">
      <c r="P3203" s="69"/>
      <c r="Q3203" s="69"/>
      <c r="R3203" s="69"/>
      <c r="S3203" s="69"/>
      <c r="T3203" s="69"/>
      <c r="U3203" s="69"/>
      <c r="V3203" s="69"/>
      <c r="W3203" s="69"/>
      <c r="X3203" s="69"/>
      <c r="Y3203" s="69"/>
      <c r="Z3203" s="69"/>
      <c r="AA3203" s="69"/>
      <c r="AB3203" s="69"/>
      <c r="AC3203" s="69"/>
      <c r="AD3203" s="69"/>
      <c r="AE3203" s="69"/>
      <c r="AF3203" s="69"/>
      <c r="AG3203" s="69"/>
      <c r="AH3203" s="69"/>
      <c r="AI3203" s="69"/>
      <c r="AJ3203" s="69"/>
      <c r="AK3203" s="69"/>
      <c r="AL3203" s="69"/>
      <c r="AM3203" s="69"/>
      <c r="AN3203" s="69"/>
      <c r="AO3203" s="69"/>
      <c r="AP3203" s="69"/>
      <c r="AQ3203" s="69"/>
      <c r="AR3203" s="69"/>
      <c r="AS3203" s="69"/>
      <c r="AT3203" s="69"/>
      <c r="AU3203" s="69"/>
      <c r="AV3203" s="69"/>
      <c r="AW3203" s="69"/>
      <c r="AX3203" s="69"/>
      <c r="AY3203" s="69"/>
      <c r="AZ3203" s="69"/>
      <c r="BA3203" s="69"/>
      <c r="BB3203" s="69"/>
      <c r="BC3203" s="69"/>
      <c r="BD3203" s="69"/>
      <c r="BE3203" s="69"/>
      <c r="BF3203" s="69"/>
      <c r="BG3203" s="69"/>
      <c r="BH3203" s="69"/>
      <c r="BI3203" s="69"/>
      <c r="BJ3203" s="69"/>
      <c r="BK3203" s="69"/>
      <c r="BL3203" s="69"/>
      <c r="BM3203" s="69"/>
      <c r="BN3203" s="69"/>
      <c r="BO3203" s="69"/>
      <c r="BP3203" s="69"/>
      <c r="BQ3203" s="69"/>
      <c r="BR3203" s="69"/>
      <c r="BS3203" s="69"/>
      <c r="BT3203" s="69"/>
    </row>
    <row r="3204" spans="16:72" ht="12.75">
      <c r="P3204" s="69"/>
      <c r="Q3204" s="69"/>
      <c r="R3204" s="69"/>
      <c r="S3204" s="69"/>
      <c r="T3204" s="69"/>
      <c r="U3204" s="69"/>
      <c r="V3204" s="69"/>
      <c r="W3204" s="69"/>
      <c r="X3204" s="69"/>
      <c r="Y3204" s="69"/>
      <c r="Z3204" s="69"/>
      <c r="AA3204" s="69"/>
      <c r="AB3204" s="69"/>
      <c r="AC3204" s="69"/>
      <c r="AD3204" s="69"/>
      <c r="AE3204" s="69"/>
      <c r="AF3204" s="69"/>
      <c r="AG3204" s="69"/>
      <c r="AH3204" s="69"/>
      <c r="AI3204" s="69"/>
      <c r="AJ3204" s="69"/>
      <c r="AK3204" s="69"/>
      <c r="AL3204" s="69"/>
      <c r="AM3204" s="69"/>
      <c r="AN3204" s="69"/>
      <c r="AO3204" s="69"/>
      <c r="AP3204" s="69"/>
      <c r="AQ3204" s="69"/>
      <c r="AR3204" s="69"/>
      <c r="AS3204" s="69"/>
      <c r="AT3204" s="69"/>
      <c r="AU3204" s="69"/>
      <c r="AV3204" s="69"/>
      <c r="AW3204" s="69"/>
      <c r="AX3204" s="69"/>
      <c r="AY3204" s="69"/>
      <c r="AZ3204" s="69"/>
      <c r="BA3204" s="69"/>
      <c r="BB3204" s="69"/>
      <c r="BC3204" s="69"/>
      <c r="BD3204" s="69"/>
      <c r="BE3204" s="69"/>
      <c r="BF3204" s="69"/>
      <c r="BG3204" s="69"/>
      <c r="BH3204" s="69"/>
      <c r="BI3204" s="69"/>
      <c r="BJ3204" s="69"/>
      <c r="BK3204" s="69"/>
      <c r="BL3204" s="69"/>
      <c r="BM3204" s="69"/>
      <c r="BN3204" s="69"/>
      <c r="BO3204" s="69"/>
      <c r="BP3204" s="69"/>
      <c r="BQ3204" s="69"/>
      <c r="BR3204" s="69"/>
      <c r="BS3204" s="69"/>
      <c r="BT3204" s="69"/>
    </row>
    <row r="3205" spans="16:72" ht="12.75">
      <c r="P3205" s="69"/>
      <c r="Q3205" s="69"/>
      <c r="R3205" s="69"/>
      <c r="S3205" s="69"/>
      <c r="T3205" s="69"/>
      <c r="U3205" s="69"/>
      <c r="V3205" s="69"/>
      <c r="W3205" s="69"/>
      <c r="X3205" s="69"/>
      <c r="Y3205" s="69"/>
      <c r="Z3205" s="69"/>
      <c r="AA3205" s="69"/>
      <c r="AB3205" s="69"/>
      <c r="AC3205" s="69"/>
      <c r="AD3205" s="69"/>
      <c r="AE3205" s="69"/>
      <c r="AF3205" s="69"/>
      <c r="AG3205" s="69"/>
      <c r="AH3205" s="69"/>
      <c r="AI3205" s="69"/>
      <c r="AJ3205" s="69"/>
      <c r="AK3205" s="69"/>
      <c r="AL3205" s="69"/>
      <c r="AM3205" s="69"/>
      <c r="AN3205" s="69"/>
      <c r="AO3205" s="69"/>
      <c r="AP3205" s="69"/>
      <c r="AQ3205" s="69"/>
      <c r="AR3205" s="69"/>
      <c r="AS3205" s="69"/>
      <c r="AT3205" s="69"/>
      <c r="AU3205" s="69"/>
      <c r="AV3205" s="69"/>
      <c r="AW3205" s="69"/>
      <c r="AX3205" s="69"/>
      <c r="AY3205" s="69"/>
      <c r="AZ3205" s="69"/>
      <c r="BA3205" s="69"/>
      <c r="BB3205" s="69"/>
      <c r="BC3205" s="69"/>
      <c r="BD3205" s="69"/>
      <c r="BE3205" s="69"/>
      <c r="BF3205" s="69"/>
      <c r="BG3205" s="69"/>
      <c r="BH3205" s="69"/>
      <c r="BI3205" s="69"/>
      <c r="BJ3205" s="69"/>
      <c r="BK3205" s="69"/>
      <c r="BL3205" s="69"/>
      <c r="BM3205" s="69"/>
      <c r="BN3205" s="69"/>
      <c r="BO3205" s="69"/>
      <c r="BP3205" s="69"/>
      <c r="BQ3205" s="69"/>
      <c r="BR3205" s="69"/>
      <c r="BS3205" s="69"/>
      <c r="BT3205" s="69"/>
    </row>
    <row r="3206" spans="16:72" ht="12.75">
      <c r="P3206" s="69"/>
      <c r="Q3206" s="69"/>
      <c r="R3206" s="69"/>
      <c r="S3206" s="69"/>
      <c r="T3206" s="69"/>
      <c r="U3206" s="69"/>
      <c r="V3206" s="69"/>
      <c r="W3206" s="69"/>
      <c r="X3206" s="69"/>
      <c r="Y3206" s="69"/>
      <c r="Z3206" s="69"/>
      <c r="AA3206" s="69"/>
      <c r="AB3206" s="69"/>
      <c r="AC3206" s="69"/>
      <c r="AD3206" s="69"/>
      <c r="AE3206" s="69"/>
      <c r="AF3206" s="69"/>
      <c r="AG3206" s="69"/>
      <c r="AH3206" s="69"/>
      <c r="AI3206" s="69"/>
      <c r="AJ3206" s="69"/>
      <c r="AK3206" s="69"/>
      <c r="AL3206" s="69"/>
      <c r="AM3206" s="69"/>
      <c r="AN3206" s="69"/>
      <c r="AO3206" s="69"/>
      <c r="AP3206" s="69"/>
      <c r="AQ3206" s="69"/>
      <c r="AR3206" s="69"/>
      <c r="AS3206" s="69"/>
      <c r="AT3206" s="69"/>
      <c r="AU3206" s="69"/>
      <c r="AV3206" s="69"/>
      <c r="AW3206" s="69"/>
      <c r="AX3206" s="69"/>
      <c r="AY3206" s="69"/>
      <c r="AZ3206" s="69"/>
      <c r="BA3206" s="69"/>
      <c r="BB3206" s="69"/>
      <c r="BC3206" s="69"/>
      <c r="BD3206" s="69"/>
      <c r="BE3206" s="69"/>
      <c r="BF3206" s="69"/>
      <c r="BG3206" s="69"/>
      <c r="BH3206" s="69"/>
      <c r="BI3206" s="69"/>
      <c r="BJ3206" s="69"/>
      <c r="BK3206" s="69"/>
      <c r="BL3206" s="69"/>
      <c r="BM3206" s="69"/>
      <c r="BN3206" s="69"/>
      <c r="BO3206" s="69"/>
      <c r="BP3206" s="69"/>
      <c r="BQ3206" s="69"/>
      <c r="BR3206" s="69"/>
      <c r="BS3206" s="69"/>
      <c r="BT3206" s="69"/>
    </row>
    <row r="3207" spans="16:72" ht="12.75">
      <c r="P3207" s="69"/>
      <c r="Q3207" s="69"/>
      <c r="R3207" s="69"/>
      <c r="S3207" s="69"/>
      <c r="T3207" s="69"/>
      <c r="U3207" s="69"/>
      <c r="V3207" s="69"/>
      <c r="W3207" s="69"/>
      <c r="X3207" s="69"/>
      <c r="Y3207" s="69"/>
      <c r="Z3207" s="69"/>
      <c r="AA3207" s="69"/>
      <c r="AB3207" s="69"/>
      <c r="AC3207" s="69"/>
      <c r="AD3207" s="69"/>
      <c r="AE3207" s="69"/>
      <c r="AF3207" s="69"/>
      <c r="AG3207" s="69"/>
      <c r="AH3207" s="69"/>
      <c r="AI3207" s="69"/>
      <c r="AJ3207" s="69"/>
      <c r="AK3207" s="69"/>
      <c r="AL3207" s="69"/>
      <c r="AM3207" s="69"/>
      <c r="AN3207" s="69"/>
      <c r="AO3207" s="69"/>
      <c r="AP3207" s="69"/>
      <c r="AQ3207" s="69"/>
      <c r="AR3207" s="69"/>
      <c r="AS3207" s="69"/>
      <c r="AT3207" s="69"/>
      <c r="AU3207" s="69"/>
      <c r="AV3207" s="69"/>
      <c r="AW3207" s="69"/>
      <c r="AX3207" s="69"/>
      <c r="AY3207" s="69"/>
      <c r="AZ3207" s="69"/>
      <c r="BA3207" s="69"/>
      <c r="BB3207" s="69"/>
      <c r="BC3207" s="69"/>
      <c r="BD3207" s="69"/>
      <c r="BE3207" s="69"/>
      <c r="BF3207" s="69"/>
      <c r="BG3207" s="69"/>
      <c r="BH3207" s="69"/>
      <c r="BI3207" s="69"/>
      <c r="BJ3207" s="69"/>
      <c r="BK3207" s="69"/>
      <c r="BL3207" s="69"/>
      <c r="BM3207" s="69"/>
      <c r="BN3207" s="69"/>
      <c r="BO3207" s="69"/>
      <c r="BP3207" s="69"/>
      <c r="BQ3207" s="69"/>
      <c r="BR3207" s="69"/>
      <c r="BS3207" s="69"/>
      <c r="BT3207" s="69"/>
    </row>
    <row r="3208" spans="16:72" ht="12.75">
      <c r="P3208" s="69"/>
      <c r="Q3208" s="69"/>
      <c r="R3208" s="69"/>
      <c r="S3208" s="69"/>
      <c r="T3208" s="69"/>
      <c r="U3208" s="69"/>
      <c r="V3208" s="69"/>
      <c r="W3208" s="69"/>
      <c r="X3208" s="69"/>
      <c r="Y3208" s="69"/>
      <c r="Z3208" s="69"/>
      <c r="AA3208" s="69"/>
      <c r="AB3208" s="69"/>
      <c r="AC3208" s="69"/>
      <c r="AD3208" s="69"/>
      <c r="AE3208" s="69"/>
      <c r="AF3208" s="69"/>
      <c r="AG3208" s="69"/>
      <c r="AH3208" s="69"/>
      <c r="AI3208" s="69"/>
      <c r="AJ3208" s="69"/>
      <c r="AK3208" s="69"/>
      <c r="AL3208" s="69"/>
      <c r="AM3208" s="69"/>
      <c r="AN3208" s="69"/>
      <c r="AO3208" s="69"/>
      <c r="AP3208" s="69"/>
      <c r="AQ3208" s="69"/>
      <c r="AR3208" s="69"/>
      <c r="AS3208" s="69"/>
      <c r="AT3208" s="69"/>
      <c r="AU3208" s="69"/>
      <c r="AV3208" s="69"/>
      <c r="AW3208" s="69"/>
      <c r="AX3208" s="69"/>
      <c r="AY3208" s="69"/>
      <c r="AZ3208" s="69"/>
      <c r="BA3208" s="69"/>
      <c r="BB3208" s="69"/>
      <c r="BC3208" s="69"/>
      <c r="BD3208" s="69"/>
      <c r="BE3208" s="69"/>
      <c r="BF3208" s="69"/>
      <c r="BG3208" s="69"/>
      <c r="BH3208" s="69"/>
      <c r="BI3208" s="69"/>
      <c r="BJ3208" s="69"/>
      <c r="BK3208" s="69"/>
      <c r="BL3208" s="69"/>
      <c r="BM3208" s="69"/>
      <c r="BN3208" s="69"/>
      <c r="BO3208" s="69"/>
      <c r="BP3208" s="69"/>
      <c r="BQ3208" s="69"/>
      <c r="BR3208" s="69"/>
      <c r="BS3208" s="69"/>
      <c r="BT3208" s="69"/>
    </row>
    <row r="3209" spans="16:72" ht="12.75">
      <c r="P3209" s="69"/>
      <c r="Q3209" s="69"/>
      <c r="R3209" s="69"/>
      <c r="S3209" s="69"/>
      <c r="T3209" s="69"/>
      <c r="U3209" s="69"/>
      <c r="V3209" s="69"/>
      <c r="W3209" s="69"/>
      <c r="X3209" s="69"/>
      <c r="Y3209" s="69"/>
      <c r="Z3209" s="69"/>
      <c r="AA3209" s="69"/>
      <c r="AB3209" s="69"/>
      <c r="AC3209" s="69"/>
      <c r="AD3209" s="69"/>
      <c r="AE3209" s="69"/>
      <c r="AF3209" s="69"/>
      <c r="AG3209" s="69"/>
      <c r="AH3209" s="69"/>
      <c r="AI3209" s="69"/>
      <c r="AJ3209" s="69"/>
      <c r="AK3209" s="69"/>
      <c r="AL3209" s="69"/>
      <c r="AM3209" s="69"/>
      <c r="AN3209" s="69"/>
      <c r="AO3209" s="69"/>
      <c r="AP3209" s="69"/>
      <c r="AQ3209" s="69"/>
      <c r="AR3209" s="69"/>
      <c r="AS3209" s="69"/>
      <c r="AT3209" s="69"/>
      <c r="AU3209" s="69"/>
      <c r="AV3209" s="69"/>
      <c r="AW3209" s="69"/>
      <c r="AX3209" s="69"/>
      <c r="AY3209" s="69"/>
      <c r="AZ3209" s="69"/>
      <c r="BA3209" s="69"/>
      <c r="BB3209" s="69"/>
      <c r="BC3209" s="69"/>
      <c r="BD3209" s="69"/>
      <c r="BE3209" s="69"/>
      <c r="BF3209" s="69"/>
      <c r="BG3209" s="69"/>
      <c r="BH3209" s="69"/>
      <c r="BI3209" s="69"/>
      <c r="BJ3209" s="69"/>
      <c r="BK3209" s="69"/>
      <c r="BL3209" s="69"/>
      <c r="BM3209" s="69"/>
      <c r="BN3209" s="69"/>
      <c r="BO3209" s="69"/>
      <c r="BP3209" s="69"/>
      <c r="BQ3209" s="69"/>
      <c r="BR3209" s="69"/>
      <c r="BS3209" s="69"/>
      <c r="BT3209" s="69"/>
    </row>
    <row r="3210" spans="16:72" ht="12.75">
      <c r="P3210" s="69"/>
      <c r="Q3210" s="69"/>
      <c r="R3210" s="69"/>
      <c r="S3210" s="69"/>
      <c r="T3210" s="69"/>
      <c r="U3210" s="69"/>
      <c r="V3210" s="69"/>
      <c r="W3210" s="69"/>
      <c r="X3210" s="69"/>
      <c r="Y3210" s="69"/>
      <c r="Z3210" s="69"/>
      <c r="AA3210" s="69"/>
      <c r="AB3210" s="69"/>
      <c r="AC3210" s="69"/>
      <c r="AD3210" s="69"/>
      <c r="AE3210" s="69"/>
      <c r="AF3210" s="69"/>
      <c r="AG3210" s="69"/>
      <c r="AH3210" s="69"/>
      <c r="AI3210" s="69"/>
      <c r="AJ3210" s="69"/>
      <c r="AK3210" s="69"/>
      <c r="AL3210" s="69"/>
      <c r="AM3210" s="69"/>
      <c r="AN3210" s="69"/>
      <c r="AO3210" s="69"/>
      <c r="AP3210" s="69"/>
      <c r="AQ3210" s="69"/>
      <c r="AR3210" s="69"/>
      <c r="AS3210" s="69"/>
      <c r="AT3210" s="69"/>
      <c r="AU3210" s="69"/>
      <c r="AV3210" s="69"/>
      <c r="AW3210" s="69"/>
      <c r="AX3210" s="69"/>
      <c r="AY3210" s="69"/>
      <c r="AZ3210" s="69"/>
      <c r="BA3210" s="69"/>
      <c r="BB3210" s="69"/>
      <c r="BC3210" s="69"/>
      <c r="BD3210" s="69"/>
      <c r="BE3210" s="69"/>
      <c r="BF3210" s="69"/>
      <c r="BG3210" s="69"/>
      <c r="BH3210" s="69"/>
      <c r="BI3210" s="69"/>
      <c r="BJ3210" s="69"/>
      <c r="BK3210" s="69"/>
      <c r="BL3210" s="69"/>
      <c r="BM3210" s="69"/>
      <c r="BN3210" s="69"/>
      <c r="BO3210" s="69"/>
      <c r="BP3210" s="69"/>
      <c r="BQ3210" s="69"/>
      <c r="BR3210" s="69"/>
      <c r="BS3210" s="69"/>
      <c r="BT3210" s="69"/>
    </row>
    <row r="3211" spans="16:72" ht="12.75">
      <c r="P3211" s="69"/>
      <c r="Q3211" s="69"/>
      <c r="R3211" s="69"/>
      <c r="S3211" s="69"/>
      <c r="T3211" s="69"/>
      <c r="U3211" s="69"/>
      <c r="V3211" s="69"/>
      <c r="W3211" s="69"/>
      <c r="X3211" s="69"/>
      <c r="Y3211" s="69"/>
      <c r="Z3211" s="69"/>
      <c r="AA3211" s="69"/>
      <c r="AB3211" s="69"/>
      <c r="AC3211" s="69"/>
      <c r="AD3211" s="69"/>
      <c r="AE3211" s="69"/>
      <c r="AF3211" s="69"/>
      <c r="AG3211" s="69"/>
      <c r="AH3211" s="69"/>
      <c r="AI3211" s="69"/>
      <c r="AJ3211" s="69"/>
      <c r="AK3211" s="69"/>
      <c r="AL3211" s="69"/>
      <c r="AM3211" s="69"/>
      <c r="AN3211" s="69"/>
      <c r="AO3211" s="69"/>
      <c r="AP3211" s="69"/>
      <c r="AQ3211" s="69"/>
      <c r="AR3211" s="69"/>
      <c r="AS3211" s="69"/>
      <c r="AT3211" s="69"/>
      <c r="AU3211" s="69"/>
      <c r="AV3211" s="69"/>
      <c r="AW3211" s="69"/>
      <c r="AX3211" s="69"/>
      <c r="AY3211" s="69"/>
      <c r="AZ3211" s="69"/>
      <c r="BA3211" s="69"/>
      <c r="BB3211" s="69"/>
      <c r="BC3211" s="69"/>
      <c r="BD3211" s="69"/>
      <c r="BE3211" s="69"/>
      <c r="BF3211" s="69"/>
      <c r="BG3211" s="69"/>
      <c r="BH3211" s="69"/>
      <c r="BI3211" s="69"/>
      <c r="BJ3211" s="69"/>
      <c r="BK3211" s="69"/>
      <c r="BL3211" s="69"/>
      <c r="BM3211" s="69"/>
      <c r="BN3211" s="69"/>
      <c r="BO3211" s="69"/>
      <c r="BP3211" s="69"/>
      <c r="BQ3211" s="69"/>
      <c r="BR3211" s="69"/>
      <c r="BS3211" s="69"/>
      <c r="BT3211" s="69"/>
    </row>
    <row r="3212" spans="16:72" ht="12.75">
      <c r="P3212" s="69"/>
      <c r="Q3212" s="69"/>
      <c r="R3212" s="69"/>
      <c r="S3212" s="69"/>
      <c r="T3212" s="69"/>
      <c r="U3212" s="69"/>
      <c r="V3212" s="69"/>
      <c r="W3212" s="69"/>
      <c r="X3212" s="69"/>
      <c r="Y3212" s="69"/>
      <c r="Z3212" s="69"/>
      <c r="AA3212" s="69"/>
      <c r="AB3212" s="69"/>
      <c r="AC3212" s="69"/>
      <c r="AD3212" s="69"/>
      <c r="AE3212" s="69"/>
      <c r="AF3212" s="69"/>
      <c r="AG3212" s="69"/>
      <c r="AH3212" s="69"/>
      <c r="AI3212" s="69"/>
      <c r="AJ3212" s="69"/>
      <c r="AK3212" s="69"/>
      <c r="AL3212" s="69"/>
      <c r="AM3212" s="69"/>
      <c r="AN3212" s="69"/>
      <c r="AO3212" s="69"/>
      <c r="AP3212" s="69"/>
      <c r="AQ3212" s="69"/>
      <c r="AR3212" s="69"/>
      <c r="AS3212" s="69"/>
      <c r="AT3212" s="69"/>
      <c r="AU3212" s="69"/>
      <c r="AV3212" s="69"/>
      <c r="AW3212" s="69"/>
      <c r="AX3212" s="69"/>
      <c r="AY3212" s="69"/>
      <c r="AZ3212" s="69"/>
      <c r="BA3212" s="69"/>
      <c r="BB3212" s="69"/>
      <c r="BC3212" s="69"/>
      <c r="BD3212" s="69"/>
      <c r="BE3212" s="69"/>
      <c r="BF3212" s="69"/>
      <c r="BG3212" s="69"/>
      <c r="BH3212" s="69"/>
      <c r="BI3212" s="69"/>
      <c r="BJ3212" s="69"/>
      <c r="BK3212" s="69"/>
      <c r="BL3212" s="69"/>
      <c r="BM3212" s="69"/>
      <c r="BN3212" s="69"/>
      <c r="BO3212" s="69"/>
      <c r="BP3212" s="69"/>
      <c r="BQ3212" s="69"/>
      <c r="BR3212" s="69"/>
      <c r="BS3212" s="69"/>
      <c r="BT3212" s="69"/>
    </row>
    <row r="3213" spans="16:72" ht="12.75">
      <c r="P3213" s="69"/>
      <c r="Q3213" s="69"/>
      <c r="R3213" s="69"/>
      <c r="S3213" s="69"/>
      <c r="T3213" s="69"/>
      <c r="U3213" s="69"/>
      <c r="V3213" s="69"/>
      <c r="W3213" s="69"/>
      <c r="X3213" s="69"/>
      <c r="Y3213" s="69"/>
      <c r="Z3213" s="69"/>
      <c r="AA3213" s="69"/>
      <c r="AB3213" s="69"/>
      <c r="AC3213" s="69"/>
      <c r="AD3213" s="69"/>
      <c r="AE3213" s="69"/>
      <c r="AF3213" s="69"/>
      <c r="AG3213" s="69"/>
      <c r="AH3213" s="69"/>
      <c r="AI3213" s="69"/>
      <c r="AJ3213" s="69"/>
      <c r="AK3213" s="69"/>
      <c r="AL3213" s="69"/>
      <c r="AM3213" s="69"/>
      <c r="AN3213" s="69"/>
      <c r="AO3213" s="69"/>
      <c r="AP3213" s="69"/>
      <c r="AQ3213" s="69"/>
      <c r="AR3213" s="69"/>
      <c r="AS3213" s="69"/>
      <c r="AT3213" s="69"/>
      <c r="AU3213" s="69"/>
      <c r="AV3213" s="69"/>
      <c r="AW3213" s="69"/>
      <c r="AX3213" s="69"/>
      <c r="AY3213" s="69"/>
      <c r="AZ3213" s="69"/>
      <c r="BA3213" s="69"/>
      <c r="BB3213" s="69"/>
      <c r="BC3213" s="69"/>
      <c r="BD3213" s="69"/>
      <c r="BE3213" s="69"/>
      <c r="BF3213" s="69"/>
      <c r="BG3213" s="69"/>
      <c r="BH3213" s="69"/>
      <c r="BI3213" s="69"/>
      <c r="BJ3213" s="69"/>
      <c r="BK3213" s="69"/>
      <c r="BL3213" s="69"/>
      <c r="BM3213" s="69"/>
      <c r="BN3213" s="69"/>
      <c r="BO3213" s="69"/>
      <c r="BP3213" s="69"/>
      <c r="BQ3213" s="69"/>
      <c r="BR3213" s="69"/>
      <c r="BS3213" s="69"/>
      <c r="BT3213" s="69"/>
    </row>
    <row r="3214" spans="16:72" ht="12.75">
      <c r="P3214" s="69"/>
      <c r="Q3214" s="69"/>
      <c r="R3214" s="69"/>
      <c r="S3214" s="69"/>
      <c r="T3214" s="69"/>
      <c r="U3214" s="69"/>
      <c r="V3214" s="69"/>
      <c r="W3214" s="69"/>
      <c r="X3214" s="69"/>
      <c r="Y3214" s="69"/>
      <c r="Z3214" s="69"/>
      <c r="AA3214" s="69"/>
      <c r="AB3214" s="69"/>
      <c r="AC3214" s="69"/>
      <c r="AD3214" s="69"/>
      <c r="AE3214" s="69"/>
      <c r="AF3214" s="69"/>
      <c r="AG3214" s="69"/>
      <c r="AH3214" s="69"/>
      <c r="AI3214" s="69"/>
      <c r="AJ3214" s="69"/>
      <c r="AK3214" s="69"/>
      <c r="AL3214" s="69"/>
      <c r="AM3214" s="69"/>
      <c r="AN3214" s="69"/>
      <c r="AO3214" s="69"/>
      <c r="AP3214" s="69"/>
      <c r="AQ3214" s="69"/>
      <c r="AR3214" s="69"/>
      <c r="AS3214" s="69"/>
      <c r="AT3214" s="69"/>
      <c r="AU3214" s="69"/>
      <c r="AV3214" s="69"/>
      <c r="AW3214" s="69"/>
      <c r="AX3214" s="69"/>
      <c r="AY3214" s="69"/>
      <c r="AZ3214" s="69"/>
      <c r="BA3214" s="69"/>
      <c r="BB3214" s="69"/>
      <c r="BC3214" s="69"/>
      <c r="BD3214" s="69"/>
      <c r="BE3214" s="69"/>
      <c r="BF3214" s="69"/>
      <c r="BG3214" s="69"/>
      <c r="BH3214" s="69"/>
      <c r="BI3214" s="69"/>
      <c r="BJ3214" s="69"/>
      <c r="BK3214" s="69"/>
      <c r="BL3214" s="69"/>
      <c r="BM3214" s="69"/>
      <c r="BN3214" s="69"/>
      <c r="BO3214" s="69"/>
      <c r="BP3214" s="69"/>
      <c r="BQ3214" s="69"/>
      <c r="BR3214" s="69"/>
      <c r="BS3214" s="69"/>
      <c r="BT3214" s="69"/>
    </row>
    <row r="3215" spans="16:72" ht="12.75">
      <c r="P3215" s="69"/>
      <c r="Q3215" s="69"/>
      <c r="R3215" s="69"/>
      <c r="S3215" s="69"/>
      <c r="T3215" s="69"/>
      <c r="U3215" s="69"/>
      <c r="V3215" s="69"/>
      <c r="W3215" s="69"/>
      <c r="X3215" s="69"/>
      <c r="Y3215" s="69"/>
      <c r="Z3215" s="69"/>
      <c r="AA3215" s="69"/>
      <c r="AB3215" s="69"/>
      <c r="AC3215" s="69"/>
      <c r="AD3215" s="69"/>
      <c r="AE3215" s="69"/>
      <c r="AF3215" s="69"/>
      <c r="AG3215" s="69"/>
      <c r="AH3215" s="69"/>
      <c r="AI3215" s="69"/>
      <c r="AJ3215" s="69"/>
      <c r="AK3215" s="69"/>
      <c r="AL3215" s="69"/>
      <c r="AM3215" s="69"/>
      <c r="AN3215" s="69"/>
      <c r="AO3215" s="69"/>
      <c r="AP3215" s="69"/>
      <c r="AQ3215" s="69"/>
      <c r="AR3215" s="69"/>
      <c r="AS3215" s="69"/>
      <c r="AT3215" s="69"/>
      <c r="AU3215" s="69"/>
      <c r="AV3215" s="69"/>
      <c r="AW3215" s="69"/>
      <c r="AX3215" s="69"/>
      <c r="AY3215" s="69"/>
      <c r="AZ3215" s="69"/>
      <c r="BA3215" s="69"/>
      <c r="BB3215" s="69"/>
      <c r="BC3215" s="69"/>
      <c r="BD3215" s="69"/>
      <c r="BE3215" s="69"/>
      <c r="BF3215" s="69"/>
      <c r="BG3215" s="69"/>
      <c r="BH3215" s="69"/>
      <c r="BI3215" s="69"/>
      <c r="BJ3215" s="69"/>
      <c r="BK3215" s="69"/>
      <c r="BL3215" s="69"/>
      <c r="BM3215" s="69"/>
      <c r="BN3215" s="69"/>
      <c r="BO3215" s="69"/>
      <c r="BP3215" s="69"/>
      <c r="BQ3215" s="69"/>
      <c r="BR3215" s="69"/>
      <c r="BS3215" s="69"/>
      <c r="BT3215" s="69"/>
    </row>
    <row r="3216" spans="16:72" ht="12.75">
      <c r="P3216" s="69"/>
      <c r="Q3216" s="69"/>
      <c r="R3216" s="69"/>
      <c r="S3216" s="69"/>
      <c r="T3216" s="69"/>
      <c r="U3216" s="69"/>
      <c r="V3216" s="69"/>
      <c r="W3216" s="69"/>
      <c r="X3216" s="69"/>
      <c r="Y3216" s="69"/>
      <c r="Z3216" s="69"/>
      <c r="AA3216" s="69"/>
      <c r="AB3216" s="69"/>
      <c r="AC3216" s="69"/>
      <c r="AD3216" s="69"/>
      <c r="AE3216" s="69"/>
      <c r="AF3216" s="69"/>
      <c r="AG3216" s="69"/>
      <c r="AH3216" s="69"/>
      <c r="AI3216" s="69"/>
      <c r="AJ3216" s="69"/>
      <c r="AK3216" s="69"/>
      <c r="AL3216" s="69"/>
      <c r="AM3216" s="69"/>
      <c r="AN3216" s="69"/>
      <c r="AO3216" s="69"/>
      <c r="AP3216" s="69"/>
      <c r="AQ3216" s="69"/>
      <c r="AR3216" s="69"/>
      <c r="AS3216" s="69"/>
      <c r="AT3216" s="69"/>
      <c r="AU3216" s="69"/>
      <c r="AV3216" s="69"/>
      <c r="AW3216" s="69"/>
      <c r="AX3216" s="69"/>
      <c r="AY3216" s="69"/>
      <c r="AZ3216" s="69"/>
      <c r="BA3216" s="69"/>
      <c r="BB3216" s="69"/>
      <c r="BC3216" s="69"/>
      <c r="BD3216" s="69"/>
      <c r="BE3216" s="69"/>
      <c r="BF3216" s="69"/>
      <c r="BG3216" s="69"/>
      <c r="BH3216" s="69"/>
      <c r="BI3216" s="69"/>
      <c r="BJ3216" s="69"/>
      <c r="BK3216" s="69"/>
      <c r="BL3216" s="69"/>
      <c r="BM3216" s="69"/>
      <c r="BN3216" s="69"/>
      <c r="BO3216" s="69"/>
      <c r="BP3216" s="69"/>
      <c r="BQ3216" s="69"/>
      <c r="BR3216" s="69"/>
      <c r="BS3216" s="69"/>
      <c r="BT3216" s="69"/>
    </row>
    <row r="3217" spans="16:72" ht="12.75">
      <c r="P3217" s="69"/>
      <c r="Q3217" s="69"/>
      <c r="R3217" s="69"/>
      <c r="S3217" s="69"/>
      <c r="T3217" s="69"/>
      <c r="U3217" s="69"/>
      <c r="V3217" s="69"/>
      <c r="W3217" s="69"/>
      <c r="X3217" s="69"/>
      <c r="Y3217" s="69"/>
      <c r="Z3217" s="69"/>
      <c r="AA3217" s="69"/>
      <c r="AB3217" s="69"/>
      <c r="AC3217" s="69"/>
      <c r="AD3217" s="69"/>
      <c r="AE3217" s="69"/>
      <c r="AF3217" s="69"/>
      <c r="AG3217" s="69"/>
      <c r="AH3217" s="69"/>
      <c r="AI3217" s="69"/>
      <c r="AJ3217" s="69"/>
      <c r="AK3217" s="69"/>
      <c r="AL3217" s="69"/>
      <c r="AM3217" s="69"/>
      <c r="AN3217" s="69"/>
      <c r="AO3217" s="69"/>
      <c r="AP3217" s="69"/>
      <c r="AQ3217" s="69"/>
      <c r="AR3217" s="69"/>
      <c r="AS3217" s="69"/>
      <c r="AT3217" s="69"/>
      <c r="AU3217" s="69"/>
      <c r="AV3217" s="69"/>
      <c r="AW3217" s="69"/>
      <c r="AX3217" s="69"/>
      <c r="AY3217" s="69"/>
      <c r="AZ3217" s="69"/>
      <c r="BA3217" s="69"/>
      <c r="BB3217" s="69"/>
      <c r="BC3217" s="69"/>
      <c r="BD3217" s="69"/>
      <c r="BE3217" s="69"/>
      <c r="BF3217" s="69"/>
      <c r="BG3217" s="69"/>
      <c r="BH3217" s="69"/>
      <c r="BI3217" s="69"/>
      <c r="BJ3217" s="69"/>
      <c r="BK3217" s="69"/>
      <c r="BL3217" s="69"/>
      <c r="BM3217" s="69"/>
      <c r="BN3217" s="69"/>
      <c r="BO3217" s="69"/>
      <c r="BP3217" s="69"/>
      <c r="BQ3217" s="69"/>
      <c r="BR3217" s="69"/>
      <c r="BS3217" s="69"/>
      <c r="BT3217" s="69"/>
    </row>
    <row r="3218" spans="16:72" ht="12.75">
      <c r="P3218" s="69"/>
      <c r="Q3218" s="69"/>
      <c r="R3218" s="69"/>
      <c r="S3218" s="69"/>
      <c r="T3218" s="69"/>
      <c r="U3218" s="69"/>
      <c r="V3218" s="69"/>
      <c r="W3218" s="69"/>
      <c r="X3218" s="69"/>
      <c r="Y3218" s="69"/>
      <c r="Z3218" s="69"/>
      <c r="AA3218" s="69"/>
      <c r="AB3218" s="69"/>
      <c r="AC3218" s="69"/>
      <c r="AD3218" s="69"/>
      <c r="AE3218" s="69"/>
      <c r="AF3218" s="69"/>
      <c r="AG3218" s="69"/>
      <c r="AH3218" s="69"/>
      <c r="AI3218" s="69"/>
      <c r="AJ3218" s="69"/>
      <c r="AK3218" s="69"/>
      <c r="AL3218" s="69"/>
      <c r="AM3218" s="69"/>
      <c r="AN3218" s="69"/>
      <c r="AO3218" s="69"/>
      <c r="AP3218" s="69"/>
      <c r="AQ3218" s="69"/>
      <c r="AR3218" s="69"/>
      <c r="AS3218" s="69"/>
      <c r="AT3218" s="69"/>
      <c r="AU3218" s="69"/>
      <c r="AV3218" s="69"/>
      <c r="AW3218" s="69"/>
      <c r="AX3218" s="69"/>
      <c r="AY3218" s="69"/>
      <c r="AZ3218" s="69"/>
      <c r="BA3218" s="69"/>
      <c r="BB3218" s="69"/>
      <c r="BC3218" s="69"/>
      <c r="BD3218" s="69"/>
      <c r="BE3218" s="69"/>
      <c r="BF3218" s="69"/>
      <c r="BG3218" s="69"/>
      <c r="BH3218" s="69"/>
      <c r="BI3218" s="69"/>
      <c r="BJ3218" s="69"/>
      <c r="BK3218" s="69"/>
      <c r="BL3218" s="69"/>
      <c r="BM3218" s="69"/>
      <c r="BN3218" s="69"/>
      <c r="BO3218" s="69"/>
      <c r="BP3218" s="69"/>
      <c r="BQ3218" s="69"/>
      <c r="BR3218" s="69"/>
      <c r="BS3218" s="69"/>
      <c r="BT3218" s="69"/>
    </row>
    <row r="3219" spans="16:72" ht="12.75">
      <c r="P3219" s="69"/>
      <c r="Q3219" s="69"/>
      <c r="R3219" s="69"/>
      <c r="S3219" s="69"/>
      <c r="T3219" s="69"/>
      <c r="U3219" s="69"/>
      <c r="V3219" s="69"/>
      <c r="W3219" s="69"/>
      <c r="X3219" s="69"/>
      <c r="Y3219" s="69"/>
      <c r="Z3219" s="69"/>
      <c r="AA3219" s="69"/>
      <c r="AB3219" s="69"/>
      <c r="AC3219" s="69"/>
      <c r="AD3219" s="69"/>
      <c r="AE3219" s="69"/>
      <c r="AF3219" s="69"/>
      <c r="AG3219" s="69"/>
      <c r="AH3219" s="69"/>
      <c r="AI3219" s="69"/>
      <c r="AJ3219" s="69"/>
      <c r="AK3219" s="69"/>
      <c r="AL3219" s="69"/>
      <c r="AM3219" s="69"/>
      <c r="AN3219" s="69"/>
      <c r="AO3219" s="69"/>
      <c r="AP3219" s="69"/>
      <c r="AQ3219" s="69"/>
      <c r="AR3219" s="69"/>
      <c r="AS3219" s="69"/>
      <c r="AT3219" s="69"/>
      <c r="AU3219" s="69"/>
      <c r="AV3219" s="69"/>
      <c r="AW3219" s="69"/>
      <c r="AX3219" s="69"/>
      <c r="AY3219" s="69"/>
      <c r="AZ3219" s="69"/>
      <c r="BA3219" s="69"/>
      <c r="BB3219" s="69"/>
      <c r="BC3219" s="69"/>
      <c r="BD3219" s="69"/>
      <c r="BE3219" s="69"/>
      <c r="BF3219" s="69"/>
      <c r="BG3219" s="69"/>
      <c r="BH3219" s="69"/>
      <c r="BI3219" s="69"/>
      <c r="BJ3219" s="69"/>
      <c r="BK3219" s="69"/>
      <c r="BL3219" s="69"/>
      <c r="BM3219" s="69"/>
      <c r="BN3219" s="69"/>
      <c r="BO3219" s="69"/>
      <c r="BP3219" s="69"/>
      <c r="BQ3219" s="69"/>
      <c r="BR3219" s="69"/>
      <c r="BS3219" s="69"/>
      <c r="BT3219" s="69"/>
    </row>
    <row r="3220" spans="16:72" ht="12.75">
      <c r="P3220" s="69"/>
      <c r="Q3220" s="69"/>
      <c r="R3220" s="69"/>
      <c r="S3220" s="69"/>
      <c r="T3220" s="69"/>
      <c r="U3220" s="69"/>
      <c r="V3220" s="69"/>
      <c r="W3220" s="69"/>
      <c r="X3220" s="69"/>
      <c r="Y3220" s="69"/>
      <c r="Z3220" s="69"/>
      <c r="AA3220" s="69"/>
      <c r="AB3220" s="69"/>
      <c r="AC3220" s="69"/>
      <c r="AD3220" s="69"/>
      <c r="AE3220" s="69"/>
      <c r="AF3220" s="69"/>
      <c r="AG3220" s="69"/>
      <c r="AH3220" s="69"/>
      <c r="AI3220" s="69"/>
      <c r="AJ3220" s="69"/>
      <c r="AK3220" s="69"/>
      <c r="AL3220" s="69"/>
      <c r="AM3220" s="69"/>
      <c r="AN3220" s="69"/>
      <c r="AO3220" s="69"/>
      <c r="AP3220" s="69"/>
      <c r="AQ3220" s="69"/>
      <c r="AR3220" s="69"/>
      <c r="AS3220" s="69"/>
      <c r="AT3220" s="69"/>
      <c r="AU3220" s="69"/>
      <c r="AV3220" s="69"/>
      <c r="AW3220" s="69"/>
      <c r="AX3220" s="69"/>
      <c r="AY3220" s="69"/>
      <c r="AZ3220" s="69"/>
      <c r="BA3220" s="69"/>
      <c r="BB3220" s="69"/>
      <c r="BC3220" s="69"/>
      <c r="BD3220" s="69"/>
      <c r="BE3220" s="69"/>
      <c r="BF3220" s="69"/>
      <c r="BG3220" s="69"/>
      <c r="BH3220" s="69"/>
      <c r="BI3220" s="69"/>
      <c r="BJ3220" s="69"/>
      <c r="BK3220" s="69"/>
      <c r="BL3220" s="69"/>
      <c r="BM3220" s="69"/>
      <c r="BN3220" s="69"/>
      <c r="BO3220" s="69"/>
      <c r="BP3220" s="69"/>
      <c r="BQ3220" s="69"/>
      <c r="BR3220" s="69"/>
      <c r="BS3220" s="69"/>
      <c r="BT3220" s="69"/>
    </row>
    <row r="3221" spans="16:72" ht="12.75">
      <c r="P3221" s="69"/>
      <c r="Q3221" s="69"/>
      <c r="R3221" s="69"/>
      <c r="S3221" s="69"/>
      <c r="T3221" s="69"/>
      <c r="U3221" s="69"/>
      <c r="V3221" s="69"/>
      <c r="W3221" s="69"/>
      <c r="X3221" s="69"/>
      <c r="Y3221" s="69"/>
      <c r="Z3221" s="69"/>
      <c r="AA3221" s="69"/>
      <c r="AB3221" s="69"/>
      <c r="AC3221" s="69"/>
      <c r="AD3221" s="69"/>
      <c r="AE3221" s="69"/>
      <c r="AF3221" s="69"/>
      <c r="AG3221" s="69"/>
      <c r="AH3221" s="69"/>
      <c r="AI3221" s="69"/>
      <c r="AJ3221" s="69"/>
      <c r="AK3221" s="69"/>
      <c r="AL3221" s="69"/>
      <c r="AM3221" s="69"/>
      <c r="AN3221" s="69"/>
      <c r="AO3221" s="69"/>
      <c r="AP3221" s="69"/>
      <c r="AQ3221" s="69"/>
      <c r="AR3221" s="69"/>
      <c r="AS3221" s="69"/>
      <c r="AT3221" s="69"/>
      <c r="AU3221" s="69"/>
      <c r="AV3221" s="69"/>
      <c r="AW3221" s="69"/>
      <c r="AX3221" s="69"/>
      <c r="AY3221" s="69"/>
      <c r="AZ3221" s="69"/>
      <c r="BA3221" s="69"/>
      <c r="BB3221" s="69"/>
      <c r="BC3221" s="69"/>
      <c r="BD3221" s="69"/>
      <c r="BE3221" s="69"/>
      <c r="BF3221" s="69"/>
      <c r="BG3221" s="69"/>
      <c r="BH3221" s="69"/>
      <c r="BI3221" s="69"/>
      <c r="BJ3221" s="69"/>
      <c r="BK3221" s="69"/>
      <c r="BL3221" s="69"/>
      <c r="BM3221" s="69"/>
      <c r="BN3221" s="69"/>
      <c r="BO3221" s="69"/>
      <c r="BP3221" s="69"/>
      <c r="BQ3221" s="69"/>
      <c r="BR3221" s="69"/>
      <c r="BS3221" s="69"/>
      <c r="BT3221" s="69"/>
    </row>
    <row r="3222" spans="16:72" ht="12.75">
      <c r="P3222" s="69"/>
      <c r="Q3222" s="69"/>
      <c r="R3222" s="69"/>
      <c r="S3222" s="69"/>
      <c r="T3222" s="69"/>
      <c r="U3222" s="69"/>
      <c r="V3222" s="69"/>
      <c r="W3222" s="69"/>
      <c r="X3222" s="69"/>
      <c r="Y3222" s="69"/>
      <c r="Z3222" s="69"/>
      <c r="AA3222" s="69"/>
      <c r="AB3222" s="69"/>
      <c r="AC3222" s="69"/>
      <c r="AD3222" s="69"/>
      <c r="AE3222" s="69"/>
      <c r="AF3222" s="69"/>
      <c r="AG3222" s="69"/>
      <c r="AH3222" s="69"/>
      <c r="AI3222" s="69"/>
      <c r="AJ3222" s="69"/>
      <c r="AK3222" s="69"/>
      <c r="AL3222" s="69"/>
      <c r="AM3222" s="69"/>
      <c r="AN3222" s="69"/>
      <c r="AO3222" s="69"/>
      <c r="AP3222" s="69"/>
      <c r="AQ3222" s="69"/>
      <c r="AR3222" s="69"/>
      <c r="AS3222" s="69"/>
      <c r="AT3222" s="69"/>
      <c r="AU3222" s="69"/>
      <c r="AV3222" s="69"/>
      <c r="AW3222" s="69"/>
      <c r="AX3222" s="69"/>
      <c r="AY3222" s="69"/>
      <c r="AZ3222" s="69"/>
      <c r="BA3222" s="69"/>
      <c r="BB3222" s="69"/>
      <c r="BC3222" s="69"/>
      <c r="BD3222" s="69"/>
      <c r="BE3222" s="69"/>
      <c r="BF3222" s="69"/>
      <c r="BG3222" s="69"/>
      <c r="BH3222" s="69"/>
      <c r="BI3222" s="69"/>
      <c r="BJ3222" s="69"/>
      <c r="BK3222" s="69"/>
      <c r="BL3222" s="69"/>
      <c r="BM3222" s="69"/>
      <c r="BN3222" s="69"/>
      <c r="BO3222" s="69"/>
      <c r="BP3222" s="69"/>
      <c r="BQ3222" s="69"/>
      <c r="BR3222" s="69"/>
      <c r="BS3222" s="69"/>
      <c r="BT3222" s="69"/>
    </row>
    <row r="3223" spans="16:72" ht="12.75">
      <c r="P3223" s="69"/>
      <c r="Q3223" s="69"/>
      <c r="R3223" s="69"/>
      <c r="S3223" s="69"/>
      <c r="T3223" s="69"/>
      <c r="U3223" s="69"/>
      <c r="V3223" s="69"/>
      <c r="W3223" s="69"/>
      <c r="X3223" s="69"/>
      <c r="Y3223" s="69"/>
      <c r="Z3223" s="69"/>
      <c r="AA3223" s="69"/>
      <c r="AB3223" s="69"/>
      <c r="AC3223" s="69"/>
      <c r="AD3223" s="69"/>
      <c r="AE3223" s="69"/>
      <c r="AF3223" s="69"/>
      <c r="AG3223" s="69"/>
      <c r="AH3223" s="69"/>
      <c r="AI3223" s="69"/>
      <c r="AJ3223" s="69"/>
      <c r="AK3223" s="69"/>
      <c r="AL3223" s="69"/>
      <c r="AM3223" s="69"/>
      <c r="AN3223" s="69"/>
      <c r="AO3223" s="69"/>
      <c r="AP3223" s="69"/>
      <c r="AQ3223" s="69"/>
      <c r="AR3223" s="69"/>
      <c r="AS3223" s="69"/>
      <c r="AT3223" s="69"/>
      <c r="AU3223" s="69"/>
      <c r="AV3223" s="69"/>
      <c r="AW3223" s="69"/>
      <c r="AX3223" s="69"/>
      <c r="AY3223" s="69"/>
      <c r="AZ3223" s="69"/>
      <c r="BA3223" s="69"/>
      <c r="BB3223" s="69"/>
      <c r="BC3223" s="69"/>
      <c r="BD3223" s="69"/>
      <c r="BE3223" s="69"/>
      <c r="BF3223" s="69"/>
      <c r="BG3223" s="69"/>
      <c r="BH3223" s="69"/>
      <c r="BI3223" s="69"/>
      <c r="BJ3223" s="69"/>
      <c r="BK3223" s="69"/>
      <c r="BL3223" s="69"/>
      <c r="BM3223" s="69"/>
      <c r="BN3223" s="69"/>
      <c r="BO3223" s="69"/>
      <c r="BP3223" s="69"/>
      <c r="BQ3223" s="69"/>
      <c r="BR3223" s="69"/>
      <c r="BS3223" s="69"/>
      <c r="BT3223" s="69"/>
    </row>
    <row r="3224" spans="16:72" ht="12.75">
      <c r="P3224" s="69"/>
      <c r="Q3224" s="69"/>
      <c r="R3224" s="69"/>
      <c r="S3224" s="69"/>
      <c r="T3224" s="69"/>
      <c r="U3224" s="69"/>
      <c r="V3224" s="69"/>
      <c r="W3224" s="69"/>
      <c r="X3224" s="69"/>
      <c r="Y3224" s="69"/>
      <c r="Z3224" s="69"/>
      <c r="AA3224" s="69"/>
      <c r="AB3224" s="69"/>
      <c r="AC3224" s="69"/>
      <c r="AD3224" s="69"/>
      <c r="AE3224" s="69"/>
      <c r="AF3224" s="69"/>
      <c r="AG3224" s="69"/>
      <c r="AH3224" s="69"/>
      <c r="AI3224" s="69"/>
      <c r="AJ3224" s="69"/>
      <c r="AK3224" s="69"/>
      <c r="AL3224" s="69"/>
      <c r="AM3224" s="69"/>
      <c r="AN3224" s="69"/>
      <c r="AO3224" s="69"/>
      <c r="AP3224" s="69"/>
      <c r="AQ3224" s="69"/>
      <c r="AR3224" s="69"/>
      <c r="AS3224" s="69"/>
      <c r="AT3224" s="69"/>
      <c r="AU3224" s="69"/>
      <c r="AV3224" s="69"/>
      <c r="AW3224" s="69"/>
      <c r="AX3224" s="69"/>
      <c r="AY3224" s="69"/>
      <c r="AZ3224" s="69"/>
      <c r="BA3224" s="69"/>
      <c r="BB3224" s="69"/>
      <c r="BC3224" s="69"/>
      <c r="BD3224" s="69"/>
      <c r="BE3224" s="69"/>
      <c r="BF3224" s="69"/>
      <c r="BG3224" s="69"/>
      <c r="BH3224" s="69"/>
      <c r="BI3224" s="69"/>
      <c r="BJ3224" s="69"/>
      <c r="BK3224" s="69"/>
      <c r="BL3224" s="69"/>
      <c r="BM3224" s="69"/>
      <c r="BN3224" s="69"/>
      <c r="BO3224" s="69"/>
      <c r="BP3224" s="69"/>
      <c r="BQ3224" s="69"/>
      <c r="BR3224" s="69"/>
      <c r="BS3224" s="69"/>
      <c r="BT3224" s="69"/>
    </row>
    <row r="3225" spans="16:72" ht="12.75">
      <c r="P3225" s="69"/>
      <c r="Q3225" s="69"/>
      <c r="R3225" s="69"/>
      <c r="S3225" s="69"/>
      <c r="T3225" s="69"/>
      <c r="U3225" s="69"/>
      <c r="V3225" s="69"/>
      <c r="W3225" s="69"/>
      <c r="X3225" s="69"/>
      <c r="Y3225" s="69"/>
      <c r="Z3225" s="69"/>
      <c r="AA3225" s="69"/>
      <c r="AB3225" s="69"/>
      <c r="AC3225" s="69"/>
      <c r="AD3225" s="69"/>
      <c r="AE3225" s="69"/>
      <c r="AF3225" s="69"/>
      <c r="AG3225" s="69"/>
      <c r="AH3225" s="69"/>
      <c r="AI3225" s="69"/>
      <c r="AJ3225" s="69"/>
      <c r="AK3225" s="69"/>
      <c r="AL3225" s="69"/>
      <c r="AM3225" s="69"/>
      <c r="AN3225" s="69"/>
      <c r="AO3225" s="69"/>
      <c r="AP3225" s="69"/>
      <c r="AQ3225" s="69"/>
      <c r="AR3225" s="69"/>
      <c r="AS3225" s="69"/>
      <c r="AT3225" s="69"/>
      <c r="AU3225" s="69"/>
      <c r="AV3225" s="69"/>
      <c r="AW3225" s="69"/>
      <c r="AX3225" s="69"/>
      <c r="AY3225" s="69"/>
      <c r="AZ3225" s="69"/>
      <c r="BA3225" s="69"/>
      <c r="BB3225" s="69"/>
      <c r="BC3225" s="69"/>
      <c r="BD3225" s="69"/>
      <c r="BE3225" s="69"/>
      <c r="BF3225" s="69"/>
      <c r="BG3225" s="69"/>
      <c r="BH3225" s="69"/>
      <c r="BI3225" s="69"/>
      <c r="BJ3225" s="69"/>
      <c r="BK3225" s="69"/>
      <c r="BL3225" s="69"/>
      <c r="BM3225" s="69"/>
      <c r="BN3225" s="69"/>
      <c r="BO3225" s="69"/>
      <c r="BP3225" s="69"/>
      <c r="BQ3225" s="69"/>
      <c r="BR3225" s="69"/>
      <c r="BS3225" s="69"/>
      <c r="BT3225" s="69"/>
    </row>
    <row r="3226" spans="16:72" ht="12.75">
      <c r="P3226" s="69"/>
      <c r="Q3226" s="69"/>
      <c r="R3226" s="69"/>
      <c r="S3226" s="69"/>
      <c r="T3226" s="69"/>
      <c r="U3226" s="69"/>
      <c r="V3226" s="69"/>
      <c r="W3226" s="69"/>
      <c r="X3226" s="69"/>
      <c r="Y3226" s="69"/>
      <c r="Z3226" s="69"/>
      <c r="AA3226" s="69"/>
      <c r="AB3226" s="69"/>
      <c r="AC3226" s="69"/>
      <c r="AD3226" s="69"/>
      <c r="AE3226" s="69"/>
      <c r="AF3226" s="69"/>
      <c r="AG3226" s="69"/>
      <c r="AH3226" s="69"/>
      <c r="AI3226" s="69"/>
      <c r="AJ3226" s="69"/>
      <c r="AK3226" s="69"/>
      <c r="AL3226" s="69"/>
      <c r="AM3226" s="69"/>
      <c r="AN3226" s="69"/>
      <c r="AO3226" s="69"/>
      <c r="AP3226" s="69"/>
      <c r="AQ3226" s="69"/>
      <c r="AR3226" s="69"/>
      <c r="AS3226" s="69"/>
      <c r="AT3226" s="69"/>
      <c r="AU3226" s="69"/>
      <c r="AV3226" s="69"/>
      <c r="AW3226" s="69"/>
      <c r="AX3226" s="69"/>
      <c r="AY3226" s="69"/>
      <c r="AZ3226" s="69"/>
      <c r="BA3226" s="69"/>
      <c r="BB3226" s="69"/>
      <c r="BC3226" s="69"/>
      <c r="BD3226" s="69"/>
      <c r="BE3226" s="69"/>
      <c r="BF3226" s="69"/>
      <c r="BG3226" s="69"/>
      <c r="BH3226" s="69"/>
      <c r="BI3226" s="69"/>
      <c r="BJ3226" s="69"/>
      <c r="BK3226" s="69"/>
      <c r="BL3226" s="69"/>
      <c r="BM3226" s="69"/>
      <c r="BN3226" s="69"/>
      <c r="BO3226" s="69"/>
      <c r="BP3226" s="69"/>
      <c r="BQ3226" s="69"/>
      <c r="BR3226" s="69"/>
      <c r="BS3226" s="69"/>
      <c r="BT3226" s="69"/>
    </row>
    <row r="3227" spans="16:72" ht="12.75">
      <c r="P3227" s="69"/>
      <c r="Q3227" s="69"/>
      <c r="R3227" s="69"/>
      <c r="S3227" s="69"/>
      <c r="T3227" s="69"/>
      <c r="U3227" s="69"/>
      <c r="V3227" s="69"/>
      <c r="W3227" s="69"/>
      <c r="X3227" s="69"/>
      <c r="Y3227" s="69"/>
      <c r="Z3227" s="69"/>
      <c r="AA3227" s="69"/>
      <c r="AB3227" s="69"/>
      <c r="AC3227" s="69"/>
      <c r="AD3227" s="69"/>
      <c r="AE3227" s="69"/>
      <c r="AF3227" s="69"/>
      <c r="AG3227" s="69"/>
      <c r="AH3227" s="69"/>
      <c r="AI3227" s="69"/>
      <c r="AJ3227" s="69"/>
      <c r="AK3227" s="69"/>
      <c r="AL3227" s="69"/>
      <c r="AM3227" s="69"/>
      <c r="AN3227" s="69"/>
      <c r="AO3227" s="69"/>
      <c r="AP3227" s="69"/>
      <c r="AQ3227" s="69"/>
      <c r="AR3227" s="69"/>
      <c r="AS3227" s="69"/>
      <c r="AT3227" s="69"/>
      <c r="AU3227" s="69"/>
      <c r="AV3227" s="69"/>
      <c r="AW3227" s="69"/>
      <c r="AX3227" s="69"/>
      <c r="AY3227" s="69"/>
      <c r="AZ3227" s="69"/>
      <c r="BA3227" s="69"/>
      <c r="BB3227" s="69"/>
      <c r="BC3227" s="69"/>
      <c r="BD3227" s="69"/>
      <c r="BE3227" s="69"/>
      <c r="BF3227" s="69"/>
      <c r="BG3227" s="69"/>
      <c r="BH3227" s="69"/>
      <c r="BI3227" s="69"/>
      <c r="BJ3227" s="69"/>
      <c r="BK3227" s="69"/>
      <c r="BL3227" s="69"/>
      <c r="BM3227" s="69"/>
      <c r="BN3227" s="69"/>
      <c r="BO3227" s="69"/>
      <c r="BP3227" s="69"/>
      <c r="BQ3227" s="69"/>
      <c r="BR3227" s="69"/>
      <c r="BS3227" s="69"/>
      <c r="BT3227" s="69"/>
    </row>
    <row r="3228" spans="16:72" ht="12.75">
      <c r="P3228" s="69"/>
      <c r="Q3228" s="69"/>
      <c r="R3228" s="69"/>
      <c r="S3228" s="69"/>
      <c r="T3228" s="69"/>
      <c r="U3228" s="69"/>
      <c r="V3228" s="69"/>
      <c r="W3228" s="69"/>
      <c r="X3228" s="69"/>
      <c r="Y3228" s="69"/>
      <c r="Z3228" s="69"/>
      <c r="AA3228" s="69"/>
      <c r="AB3228" s="69"/>
      <c r="AC3228" s="69"/>
      <c r="AD3228" s="69"/>
      <c r="AE3228" s="69"/>
      <c r="AF3228" s="69"/>
      <c r="AG3228" s="69"/>
      <c r="AH3228" s="69"/>
      <c r="AI3228" s="69"/>
      <c r="AJ3228" s="69"/>
      <c r="AK3228" s="69"/>
      <c r="AL3228" s="69"/>
      <c r="AM3228" s="69"/>
      <c r="AN3228" s="69"/>
      <c r="AO3228" s="69"/>
      <c r="AP3228" s="69"/>
      <c r="AQ3228" s="69"/>
      <c r="AR3228" s="69"/>
      <c r="AS3228" s="69"/>
      <c r="AT3228" s="69"/>
      <c r="AU3228" s="69"/>
      <c r="AV3228" s="69"/>
      <c r="AW3228" s="69"/>
      <c r="AX3228" s="69"/>
      <c r="AY3228" s="69"/>
      <c r="AZ3228" s="69"/>
      <c r="BA3228" s="69"/>
      <c r="BB3228" s="69"/>
      <c r="BC3228" s="69"/>
      <c r="BD3228" s="69"/>
      <c r="BE3228" s="69"/>
      <c r="BF3228" s="69"/>
      <c r="BG3228" s="69"/>
      <c r="BH3228" s="69"/>
      <c r="BI3228" s="69"/>
      <c r="BJ3228" s="69"/>
      <c r="BK3228" s="69"/>
      <c r="BL3228" s="69"/>
      <c r="BM3228" s="69"/>
      <c r="BN3228" s="69"/>
      <c r="BO3228" s="69"/>
      <c r="BP3228" s="69"/>
      <c r="BQ3228" s="69"/>
      <c r="BR3228" s="69"/>
      <c r="BS3228" s="69"/>
      <c r="BT3228" s="69"/>
    </row>
    <row r="3229" spans="16:72" ht="12.75">
      <c r="P3229" s="69"/>
      <c r="Q3229" s="69"/>
      <c r="R3229" s="69"/>
      <c r="S3229" s="69"/>
      <c r="T3229" s="69"/>
      <c r="U3229" s="69"/>
      <c r="V3229" s="69"/>
      <c r="W3229" s="69"/>
      <c r="X3229" s="69"/>
      <c r="Y3229" s="69"/>
      <c r="Z3229" s="69"/>
      <c r="AA3229" s="69"/>
      <c r="AB3229" s="69"/>
      <c r="AC3229" s="69"/>
      <c r="AD3229" s="69"/>
      <c r="AE3229" s="69"/>
      <c r="AF3229" s="69"/>
      <c r="AG3229" s="69"/>
      <c r="AH3229" s="69"/>
      <c r="AI3229" s="69"/>
      <c r="AJ3229" s="69"/>
      <c r="AK3229" s="69"/>
      <c r="AL3229" s="69"/>
      <c r="AM3229" s="69"/>
      <c r="AN3229" s="69"/>
      <c r="AO3229" s="69"/>
      <c r="AP3229" s="69"/>
      <c r="AQ3229" s="69"/>
      <c r="AR3229" s="69"/>
      <c r="AS3229" s="69"/>
      <c r="AT3229" s="69"/>
      <c r="AU3229" s="69"/>
      <c r="AV3229" s="69"/>
      <c r="AW3229" s="69"/>
      <c r="AX3229" s="69"/>
      <c r="AY3229" s="69"/>
      <c r="AZ3229" s="69"/>
      <c r="BA3229" s="69"/>
      <c r="BB3229" s="69"/>
      <c r="BC3229" s="69"/>
      <c r="BD3229" s="69"/>
      <c r="BE3229" s="69"/>
      <c r="BF3229" s="69"/>
      <c r="BG3229" s="69"/>
      <c r="BH3229" s="69"/>
      <c r="BI3229" s="69"/>
      <c r="BJ3229" s="69"/>
      <c r="BK3229" s="69"/>
      <c r="BL3229" s="69"/>
      <c r="BM3229" s="69"/>
      <c r="BN3229" s="69"/>
      <c r="BO3229" s="69"/>
      <c r="BP3229" s="69"/>
      <c r="BQ3229" s="69"/>
      <c r="BR3229" s="69"/>
      <c r="BS3229" s="69"/>
      <c r="BT3229" s="69"/>
    </row>
    <row r="3230" spans="16:72" ht="12.75">
      <c r="P3230" s="69"/>
      <c r="Q3230" s="69"/>
      <c r="R3230" s="69"/>
      <c r="S3230" s="69"/>
      <c r="T3230" s="69"/>
      <c r="U3230" s="69"/>
      <c r="V3230" s="69"/>
      <c r="W3230" s="69"/>
      <c r="X3230" s="69"/>
      <c r="Y3230" s="69"/>
      <c r="Z3230" s="69"/>
      <c r="AA3230" s="69"/>
      <c r="AB3230" s="69"/>
      <c r="AC3230" s="69"/>
      <c r="AD3230" s="69"/>
      <c r="AE3230" s="69"/>
      <c r="AF3230" s="69"/>
      <c r="AG3230" s="69"/>
      <c r="AH3230" s="69"/>
      <c r="AI3230" s="69"/>
      <c r="AJ3230" s="69"/>
      <c r="AK3230" s="69"/>
      <c r="AL3230" s="69"/>
      <c r="AM3230" s="69"/>
      <c r="AN3230" s="69"/>
      <c r="AO3230" s="69"/>
      <c r="AP3230" s="69"/>
      <c r="AQ3230" s="69"/>
      <c r="AR3230" s="69"/>
      <c r="AS3230" s="69"/>
      <c r="AT3230" s="69"/>
      <c r="AU3230" s="69"/>
      <c r="AV3230" s="69"/>
      <c r="AW3230" s="69"/>
      <c r="AX3230" s="69"/>
      <c r="AY3230" s="69"/>
      <c r="AZ3230" s="69"/>
      <c r="BA3230" s="69"/>
      <c r="BB3230" s="69"/>
      <c r="BC3230" s="69"/>
      <c r="BD3230" s="69"/>
      <c r="BE3230" s="69"/>
      <c r="BF3230" s="69"/>
      <c r="BG3230" s="69"/>
      <c r="BH3230" s="69"/>
      <c r="BI3230" s="69"/>
      <c r="BJ3230" s="69"/>
      <c r="BK3230" s="69"/>
      <c r="BL3230" s="69"/>
      <c r="BM3230" s="69"/>
      <c r="BN3230" s="69"/>
      <c r="BO3230" s="69"/>
      <c r="BP3230" s="69"/>
      <c r="BQ3230" s="69"/>
      <c r="BR3230" s="69"/>
      <c r="BS3230" s="69"/>
      <c r="BT3230" s="69"/>
    </row>
    <row r="3231" spans="16:72" ht="12.75">
      <c r="P3231" s="69"/>
      <c r="Q3231" s="69"/>
      <c r="R3231" s="69"/>
      <c r="S3231" s="69"/>
      <c r="T3231" s="69"/>
      <c r="U3231" s="69"/>
      <c r="V3231" s="69"/>
      <c r="W3231" s="69"/>
      <c r="X3231" s="69"/>
      <c r="Y3231" s="69"/>
      <c r="Z3231" s="69"/>
      <c r="AA3231" s="69"/>
      <c r="AB3231" s="69"/>
      <c r="AC3231" s="69"/>
      <c r="AD3231" s="69"/>
      <c r="AE3231" s="69"/>
      <c r="AF3231" s="69"/>
      <c r="AG3231" s="69"/>
      <c r="AH3231" s="69"/>
      <c r="AI3231" s="69"/>
      <c r="AJ3231" s="69"/>
      <c r="AK3231" s="69"/>
      <c r="AL3231" s="69"/>
      <c r="AM3231" s="69"/>
      <c r="AN3231" s="69"/>
      <c r="AO3231" s="69"/>
      <c r="AP3231" s="69"/>
      <c r="AQ3231" s="69"/>
      <c r="AR3231" s="69"/>
      <c r="AS3231" s="69"/>
      <c r="AT3231" s="69"/>
      <c r="AU3231" s="69"/>
      <c r="AV3231" s="69"/>
      <c r="AW3231" s="69"/>
      <c r="AX3231" s="69"/>
      <c r="AY3231" s="69"/>
      <c r="AZ3231" s="69"/>
      <c r="BA3231" s="69"/>
      <c r="BB3231" s="69"/>
      <c r="BC3231" s="69"/>
      <c r="BD3231" s="69"/>
      <c r="BE3231" s="69"/>
      <c r="BF3231" s="69"/>
      <c r="BG3231" s="69"/>
      <c r="BH3231" s="69"/>
      <c r="BI3231" s="69"/>
      <c r="BJ3231" s="69"/>
      <c r="BK3231" s="69"/>
      <c r="BL3231" s="69"/>
      <c r="BM3231" s="69"/>
      <c r="BN3231" s="69"/>
      <c r="BO3231" s="69"/>
      <c r="BP3231" s="69"/>
      <c r="BQ3231" s="69"/>
      <c r="BR3231" s="69"/>
      <c r="BS3231" s="69"/>
      <c r="BT3231" s="69"/>
    </row>
    <row r="3232" spans="16:72" ht="12.75">
      <c r="P3232" s="69"/>
      <c r="Q3232" s="69"/>
      <c r="R3232" s="69"/>
      <c r="S3232" s="69"/>
      <c r="T3232" s="69"/>
      <c r="U3232" s="69"/>
      <c r="V3232" s="69"/>
      <c r="W3232" s="69"/>
      <c r="X3232" s="69"/>
      <c r="Y3232" s="69"/>
      <c r="Z3232" s="69"/>
      <c r="AA3232" s="69"/>
      <c r="AB3232" s="69"/>
      <c r="AC3232" s="69"/>
      <c r="AD3232" s="69"/>
      <c r="AE3232" s="69"/>
      <c r="AF3232" s="69"/>
      <c r="AG3232" s="69"/>
      <c r="AH3232" s="69"/>
      <c r="AI3232" s="69"/>
      <c r="AJ3232" s="69"/>
      <c r="AK3232" s="69"/>
      <c r="AL3232" s="69"/>
      <c r="AM3232" s="69"/>
      <c r="AN3232" s="69"/>
      <c r="AO3232" s="69"/>
      <c r="AP3232" s="69"/>
      <c r="AQ3232" s="69"/>
      <c r="AR3232" s="69"/>
      <c r="AS3232" s="69"/>
      <c r="AT3232" s="69"/>
      <c r="AU3232" s="69"/>
      <c r="AV3232" s="69"/>
      <c r="AW3232" s="69"/>
      <c r="AX3232" s="69"/>
      <c r="AY3232" s="69"/>
      <c r="AZ3232" s="69"/>
      <c r="BA3232" s="69"/>
      <c r="BB3232" s="69"/>
      <c r="BC3232" s="69"/>
      <c r="BD3232" s="69"/>
      <c r="BE3232" s="69"/>
      <c r="BF3232" s="69"/>
      <c r="BG3232" s="69"/>
      <c r="BH3232" s="69"/>
      <c r="BI3232" s="69"/>
      <c r="BJ3232" s="69"/>
      <c r="BK3232" s="69"/>
      <c r="BL3232" s="69"/>
      <c r="BM3232" s="69"/>
      <c r="BN3232" s="69"/>
      <c r="BO3232" s="69"/>
      <c r="BP3232" s="69"/>
      <c r="BQ3232" s="69"/>
      <c r="BR3232" s="69"/>
      <c r="BS3232" s="69"/>
      <c r="BT3232" s="69"/>
    </row>
    <row r="3233" spans="16:72" ht="12.75">
      <c r="P3233" s="69"/>
      <c r="Q3233" s="69"/>
      <c r="R3233" s="69"/>
      <c r="S3233" s="69"/>
      <c r="T3233" s="69"/>
      <c r="U3233" s="69"/>
      <c r="V3233" s="69"/>
      <c r="W3233" s="69"/>
      <c r="X3233" s="69"/>
      <c r="Y3233" s="69"/>
      <c r="Z3233" s="69"/>
      <c r="AA3233" s="69"/>
      <c r="AB3233" s="69"/>
      <c r="AC3233" s="69"/>
      <c r="AD3233" s="69"/>
      <c r="AE3233" s="69"/>
      <c r="AF3233" s="69"/>
      <c r="AG3233" s="69"/>
      <c r="AH3233" s="69"/>
      <c r="AI3233" s="69"/>
      <c r="AJ3233" s="69"/>
      <c r="AK3233" s="69"/>
      <c r="AL3233" s="69"/>
      <c r="AM3233" s="69"/>
      <c r="AN3233" s="69"/>
      <c r="AO3233" s="69"/>
      <c r="AP3233" s="69"/>
      <c r="AQ3233" s="69"/>
      <c r="AR3233" s="69"/>
      <c r="AS3233" s="69"/>
      <c r="AT3233" s="69"/>
      <c r="AU3233" s="69"/>
      <c r="AV3233" s="69"/>
      <c r="AW3233" s="69"/>
      <c r="AX3233" s="69"/>
      <c r="AY3233" s="69"/>
      <c r="AZ3233" s="69"/>
      <c r="BA3233" s="69"/>
      <c r="BB3233" s="69"/>
      <c r="BC3233" s="69"/>
      <c r="BD3233" s="69"/>
      <c r="BE3233" s="69"/>
      <c r="BF3233" s="69"/>
      <c r="BG3233" s="69"/>
      <c r="BH3233" s="69"/>
      <c r="BI3233" s="69"/>
      <c r="BJ3233" s="69"/>
      <c r="BK3233" s="69"/>
      <c r="BL3233" s="69"/>
      <c r="BM3233" s="69"/>
      <c r="BN3233" s="69"/>
      <c r="BO3233" s="69"/>
      <c r="BP3233" s="69"/>
      <c r="BQ3233" s="69"/>
      <c r="BR3233" s="69"/>
      <c r="BS3233" s="69"/>
      <c r="BT3233" s="69"/>
    </row>
    <row r="3234" spans="16:72" ht="12.75">
      <c r="P3234" s="69"/>
      <c r="Q3234" s="69"/>
      <c r="R3234" s="69"/>
      <c r="S3234" s="69"/>
      <c r="T3234" s="69"/>
      <c r="U3234" s="69"/>
      <c r="V3234" s="69"/>
      <c r="W3234" s="69"/>
      <c r="X3234" s="69"/>
      <c r="Y3234" s="69"/>
      <c r="Z3234" s="69"/>
      <c r="AA3234" s="69"/>
      <c r="AB3234" s="69"/>
      <c r="AC3234" s="69"/>
      <c r="AD3234" s="69"/>
      <c r="AE3234" s="69"/>
      <c r="AF3234" s="69"/>
      <c r="AG3234" s="69"/>
      <c r="AH3234" s="69"/>
      <c r="AI3234" s="69"/>
      <c r="AJ3234" s="69"/>
      <c r="AK3234" s="69"/>
      <c r="AL3234" s="69"/>
      <c r="AM3234" s="69"/>
      <c r="AN3234" s="69"/>
      <c r="AO3234" s="69"/>
      <c r="AP3234" s="69"/>
      <c r="AQ3234" s="69"/>
      <c r="AR3234" s="69"/>
      <c r="AS3234" s="69"/>
      <c r="AT3234" s="69"/>
      <c r="AU3234" s="69"/>
      <c r="AV3234" s="69"/>
      <c r="AW3234" s="69"/>
      <c r="AX3234" s="69"/>
      <c r="AY3234" s="69"/>
      <c r="AZ3234" s="69"/>
      <c r="BA3234" s="69"/>
      <c r="BB3234" s="69"/>
      <c r="BC3234" s="69"/>
      <c r="BD3234" s="69"/>
      <c r="BE3234" s="69"/>
      <c r="BF3234" s="69"/>
      <c r="BG3234" s="69"/>
      <c r="BH3234" s="69"/>
      <c r="BI3234" s="69"/>
      <c r="BJ3234" s="69"/>
      <c r="BK3234" s="69"/>
      <c r="BL3234" s="69"/>
      <c r="BM3234" s="69"/>
      <c r="BN3234" s="69"/>
      <c r="BO3234" s="69"/>
      <c r="BP3234" s="69"/>
      <c r="BQ3234" s="69"/>
      <c r="BR3234" s="69"/>
      <c r="BS3234" s="69"/>
      <c r="BT3234" s="69"/>
    </row>
    <row r="3235" spans="16:72" ht="12.75">
      <c r="P3235" s="69"/>
      <c r="Q3235" s="69"/>
      <c r="R3235" s="69"/>
      <c r="S3235" s="69"/>
      <c r="T3235" s="69"/>
      <c r="U3235" s="69"/>
      <c r="V3235" s="69"/>
      <c r="W3235" s="69"/>
      <c r="X3235" s="69"/>
      <c r="Y3235" s="69"/>
      <c r="Z3235" s="69"/>
      <c r="AA3235" s="69"/>
      <c r="AB3235" s="69"/>
      <c r="AC3235" s="69"/>
      <c r="AD3235" s="69"/>
      <c r="AE3235" s="69"/>
      <c r="AF3235" s="69"/>
      <c r="AG3235" s="69"/>
      <c r="AH3235" s="69"/>
      <c r="AI3235" s="69"/>
      <c r="AJ3235" s="69"/>
      <c r="AK3235" s="69"/>
      <c r="AL3235" s="69"/>
      <c r="AM3235" s="69"/>
      <c r="AN3235" s="69"/>
      <c r="AO3235" s="69"/>
      <c r="AP3235" s="69"/>
      <c r="AQ3235" s="69"/>
      <c r="AR3235" s="69"/>
      <c r="AS3235" s="69"/>
      <c r="AT3235" s="69"/>
      <c r="AU3235" s="69"/>
      <c r="AV3235" s="69"/>
      <c r="AW3235" s="69"/>
      <c r="AX3235" s="69"/>
      <c r="AY3235" s="69"/>
      <c r="AZ3235" s="69"/>
      <c r="BA3235" s="69"/>
      <c r="BB3235" s="69"/>
      <c r="BC3235" s="69"/>
      <c r="BD3235" s="69"/>
      <c r="BE3235" s="69"/>
      <c r="BF3235" s="69"/>
      <c r="BG3235" s="69"/>
      <c r="BH3235" s="69"/>
      <c r="BI3235" s="69"/>
      <c r="BJ3235" s="69"/>
      <c r="BK3235" s="69"/>
      <c r="BL3235" s="69"/>
      <c r="BM3235" s="69"/>
      <c r="BN3235" s="69"/>
      <c r="BO3235" s="69"/>
      <c r="BP3235" s="69"/>
      <c r="BQ3235" s="69"/>
      <c r="BR3235" s="69"/>
      <c r="BS3235" s="69"/>
      <c r="BT3235" s="69"/>
    </row>
    <row r="3236" spans="16:72" ht="12.75">
      <c r="P3236" s="69"/>
      <c r="Q3236" s="69"/>
      <c r="R3236" s="69"/>
      <c r="S3236" s="69"/>
      <c r="T3236" s="69"/>
      <c r="U3236" s="69"/>
      <c r="V3236" s="69"/>
      <c r="W3236" s="69"/>
      <c r="X3236" s="69"/>
      <c r="Y3236" s="69"/>
      <c r="Z3236" s="69"/>
      <c r="AA3236" s="69"/>
      <c r="AB3236" s="69"/>
      <c r="AC3236" s="69"/>
      <c r="AD3236" s="69"/>
      <c r="AE3236" s="69"/>
      <c r="AF3236" s="69"/>
      <c r="AG3236" s="69"/>
      <c r="AH3236" s="69"/>
      <c r="AI3236" s="69"/>
      <c r="AJ3236" s="69"/>
      <c r="AK3236" s="69"/>
      <c r="AL3236" s="69"/>
      <c r="AM3236" s="69"/>
      <c r="AN3236" s="69"/>
      <c r="AO3236" s="69"/>
      <c r="AP3236" s="69"/>
      <c r="AQ3236" s="69"/>
      <c r="AR3236" s="69"/>
      <c r="AS3236" s="69"/>
      <c r="AT3236" s="69"/>
      <c r="AU3236" s="69"/>
      <c r="AV3236" s="69"/>
      <c r="AW3236" s="69"/>
      <c r="AX3236" s="69"/>
      <c r="AY3236" s="69"/>
      <c r="AZ3236" s="69"/>
      <c r="BA3236" s="69"/>
      <c r="BB3236" s="69"/>
      <c r="BC3236" s="69"/>
      <c r="BD3236" s="69"/>
      <c r="BE3236" s="69"/>
      <c r="BF3236" s="69"/>
      <c r="BG3236" s="69"/>
      <c r="BH3236" s="69"/>
      <c r="BI3236" s="69"/>
      <c r="BJ3236" s="69"/>
      <c r="BK3236" s="69"/>
      <c r="BL3236" s="69"/>
      <c r="BM3236" s="69"/>
      <c r="BN3236" s="69"/>
      <c r="BO3236" s="69"/>
      <c r="BP3236" s="69"/>
      <c r="BQ3236" s="69"/>
      <c r="BR3236" s="69"/>
      <c r="BS3236" s="69"/>
      <c r="BT3236" s="69"/>
    </row>
    <row r="3237" spans="16:72" ht="12.75">
      <c r="P3237" s="69"/>
      <c r="Q3237" s="69"/>
      <c r="R3237" s="69"/>
      <c r="S3237" s="69"/>
      <c r="T3237" s="69"/>
      <c r="U3237" s="69"/>
      <c r="V3237" s="69"/>
      <c r="W3237" s="69"/>
      <c r="X3237" s="69"/>
      <c r="Y3237" s="69"/>
      <c r="Z3237" s="69"/>
      <c r="AA3237" s="69"/>
      <c r="AB3237" s="69"/>
      <c r="AC3237" s="69"/>
      <c r="AD3237" s="69"/>
      <c r="AE3237" s="69"/>
      <c r="AF3237" s="69"/>
      <c r="AG3237" s="69"/>
      <c r="AH3237" s="69"/>
      <c r="AI3237" s="69"/>
      <c r="AJ3237" s="69"/>
      <c r="AK3237" s="69"/>
      <c r="AL3237" s="69"/>
      <c r="AM3237" s="69"/>
      <c r="AN3237" s="69"/>
      <c r="AO3237" s="69"/>
      <c r="AP3237" s="69"/>
      <c r="AQ3237" s="69"/>
      <c r="AR3237" s="69"/>
      <c r="AS3237" s="69"/>
      <c r="AT3237" s="69"/>
      <c r="AU3237" s="69"/>
      <c r="AV3237" s="69"/>
      <c r="AW3237" s="69"/>
      <c r="AX3237" s="69"/>
      <c r="AY3237" s="69"/>
      <c r="AZ3237" s="69"/>
      <c r="BA3237" s="69"/>
      <c r="BB3237" s="69"/>
      <c r="BC3237" s="69"/>
      <c r="BD3237" s="69"/>
      <c r="BE3237" s="69"/>
      <c r="BF3237" s="69"/>
      <c r="BG3237" s="69"/>
      <c r="BH3237" s="69"/>
      <c r="BI3237" s="69"/>
      <c r="BJ3237" s="69"/>
      <c r="BK3237" s="69"/>
      <c r="BL3237" s="69"/>
      <c r="BM3237" s="69"/>
      <c r="BN3237" s="69"/>
      <c r="BO3237" s="69"/>
      <c r="BP3237" s="69"/>
      <c r="BQ3237" s="69"/>
      <c r="BR3237" s="69"/>
      <c r="BS3237" s="69"/>
      <c r="BT3237" s="69"/>
    </row>
    <row r="3238" spans="16:72" ht="12.75">
      <c r="P3238" s="69"/>
      <c r="Q3238" s="69"/>
      <c r="R3238" s="69"/>
      <c r="S3238" s="69"/>
      <c r="T3238" s="69"/>
      <c r="U3238" s="69"/>
      <c r="V3238" s="69"/>
      <c r="W3238" s="69"/>
      <c r="X3238" s="69"/>
      <c r="Y3238" s="69"/>
      <c r="Z3238" s="69"/>
      <c r="AA3238" s="69"/>
      <c r="AB3238" s="69"/>
      <c r="AC3238" s="69"/>
      <c r="AD3238" s="69"/>
      <c r="AE3238" s="69"/>
      <c r="AF3238" s="69"/>
      <c r="AG3238" s="69"/>
      <c r="AH3238" s="69"/>
      <c r="AI3238" s="69"/>
      <c r="AJ3238" s="69"/>
      <c r="AK3238" s="69"/>
      <c r="AL3238" s="69"/>
      <c r="AM3238" s="69"/>
      <c r="AN3238" s="69"/>
      <c r="AO3238" s="69"/>
      <c r="AP3238" s="69"/>
      <c r="AQ3238" s="69"/>
      <c r="AR3238" s="69"/>
      <c r="AS3238" s="69"/>
      <c r="AT3238" s="69"/>
      <c r="AU3238" s="69"/>
      <c r="AV3238" s="69"/>
      <c r="AW3238" s="69"/>
      <c r="AX3238" s="69"/>
      <c r="AY3238" s="69"/>
      <c r="AZ3238" s="69"/>
      <c r="BA3238" s="69"/>
      <c r="BB3238" s="69"/>
      <c r="BC3238" s="69"/>
      <c r="BD3238" s="69"/>
      <c r="BE3238" s="69"/>
      <c r="BF3238" s="69"/>
      <c r="BG3238" s="69"/>
      <c r="BH3238" s="69"/>
      <c r="BI3238" s="69"/>
      <c r="BJ3238" s="69"/>
      <c r="BK3238" s="69"/>
      <c r="BL3238" s="69"/>
      <c r="BM3238" s="69"/>
      <c r="BN3238" s="69"/>
      <c r="BO3238" s="69"/>
      <c r="BP3238" s="69"/>
      <c r="BQ3238" s="69"/>
      <c r="BR3238" s="69"/>
      <c r="BS3238" s="69"/>
      <c r="BT3238" s="69"/>
    </row>
    <row r="3239" spans="16:72" ht="12.75">
      <c r="P3239" s="69"/>
      <c r="Q3239" s="69"/>
      <c r="R3239" s="69"/>
      <c r="S3239" s="69"/>
      <c r="T3239" s="69"/>
      <c r="U3239" s="69"/>
      <c r="V3239" s="69"/>
      <c r="W3239" s="69"/>
      <c r="X3239" s="69"/>
      <c r="Y3239" s="69"/>
      <c r="Z3239" s="69"/>
      <c r="AA3239" s="69"/>
      <c r="AB3239" s="69"/>
      <c r="AC3239" s="69"/>
      <c r="AD3239" s="69"/>
      <c r="AE3239" s="69"/>
      <c r="AF3239" s="69"/>
      <c r="AG3239" s="69"/>
      <c r="AH3239" s="69"/>
      <c r="AI3239" s="69"/>
      <c r="AJ3239" s="69"/>
      <c r="AK3239" s="69"/>
      <c r="AL3239" s="69"/>
      <c r="AM3239" s="69"/>
      <c r="AN3239" s="69"/>
      <c r="AO3239" s="69"/>
      <c r="AP3239" s="69"/>
      <c r="AQ3239" s="69"/>
      <c r="AR3239" s="69"/>
      <c r="AS3239" s="69"/>
      <c r="AT3239" s="69"/>
      <c r="AU3239" s="69"/>
      <c r="AV3239" s="69"/>
      <c r="AW3239" s="69"/>
      <c r="AX3239" s="69"/>
      <c r="AY3239" s="69"/>
      <c r="AZ3239" s="69"/>
      <c r="BA3239" s="69"/>
      <c r="BB3239" s="69"/>
      <c r="BC3239" s="69"/>
      <c r="BD3239" s="69"/>
      <c r="BE3239" s="69"/>
      <c r="BF3239" s="69"/>
      <c r="BG3239" s="69"/>
      <c r="BH3239" s="69"/>
      <c r="BI3239" s="69"/>
      <c r="BJ3239" s="69"/>
      <c r="BK3239" s="69"/>
      <c r="BL3239" s="69"/>
      <c r="BM3239" s="69"/>
      <c r="BN3239" s="69"/>
      <c r="BO3239" s="69"/>
      <c r="BP3239" s="69"/>
      <c r="BQ3239" s="69"/>
      <c r="BR3239" s="69"/>
      <c r="BS3239" s="69"/>
      <c r="BT3239" s="69"/>
    </row>
    <row r="3240" spans="16:72" ht="12.75">
      <c r="P3240" s="69"/>
      <c r="Q3240" s="69"/>
      <c r="R3240" s="69"/>
      <c r="S3240" s="69"/>
      <c r="T3240" s="69"/>
      <c r="U3240" s="69"/>
      <c r="V3240" s="69"/>
      <c r="W3240" s="69"/>
      <c r="X3240" s="69"/>
      <c r="Y3240" s="69"/>
      <c r="Z3240" s="69"/>
      <c r="AA3240" s="69"/>
      <c r="AB3240" s="69"/>
      <c r="AC3240" s="69"/>
      <c r="AD3240" s="69"/>
      <c r="AE3240" s="69"/>
      <c r="AF3240" s="69"/>
      <c r="AG3240" s="69"/>
      <c r="AH3240" s="69"/>
      <c r="AI3240" s="69"/>
      <c r="AJ3240" s="69"/>
      <c r="AK3240" s="69"/>
      <c r="AL3240" s="69"/>
      <c r="AM3240" s="69"/>
      <c r="AN3240" s="69"/>
      <c r="AO3240" s="69"/>
      <c r="AP3240" s="69"/>
      <c r="AQ3240" s="69"/>
      <c r="AR3240" s="69"/>
      <c r="AS3240" s="69"/>
      <c r="AT3240" s="69"/>
      <c r="AU3240" s="69"/>
      <c r="AV3240" s="69"/>
      <c r="AW3240" s="69"/>
      <c r="AX3240" s="69"/>
      <c r="AY3240" s="69"/>
      <c r="AZ3240" s="69"/>
      <c r="BA3240" s="69"/>
      <c r="BB3240" s="69"/>
      <c r="BC3240" s="69"/>
      <c r="BD3240" s="69"/>
      <c r="BE3240" s="69"/>
      <c r="BF3240" s="69"/>
      <c r="BG3240" s="69"/>
      <c r="BH3240" s="69"/>
      <c r="BI3240" s="69"/>
      <c r="BJ3240" s="69"/>
      <c r="BK3240" s="69"/>
      <c r="BL3240" s="69"/>
      <c r="BM3240" s="69"/>
      <c r="BN3240" s="69"/>
      <c r="BO3240" s="69"/>
      <c r="BP3240" s="69"/>
      <c r="BQ3240" s="69"/>
      <c r="BR3240" s="69"/>
      <c r="BS3240" s="69"/>
      <c r="BT3240" s="69"/>
    </row>
    <row r="3241" spans="16:72" ht="12.75">
      <c r="P3241" s="69"/>
      <c r="Q3241" s="69"/>
      <c r="R3241" s="69"/>
      <c r="S3241" s="69"/>
      <c r="T3241" s="69"/>
      <c r="U3241" s="69"/>
      <c r="V3241" s="69"/>
      <c r="W3241" s="69"/>
      <c r="X3241" s="69"/>
      <c r="Y3241" s="69"/>
      <c r="Z3241" s="69"/>
      <c r="AA3241" s="69"/>
      <c r="AB3241" s="69"/>
      <c r="AC3241" s="69"/>
      <c r="AD3241" s="69"/>
      <c r="AE3241" s="69"/>
      <c r="AF3241" s="69"/>
      <c r="AG3241" s="69"/>
      <c r="AH3241" s="69"/>
      <c r="AI3241" s="69"/>
      <c r="AJ3241" s="69"/>
      <c r="AK3241" s="69"/>
      <c r="AL3241" s="69"/>
      <c r="AM3241" s="69"/>
      <c r="AN3241" s="69"/>
      <c r="AO3241" s="69"/>
      <c r="AP3241" s="69"/>
      <c r="AQ3241" s="69"/>
      <c r="AR3241" s="69"/>
      <c r="AS3241" s="69"/>
      <c r="AT3241" s="69"/>
      <c r="AU3241" s="69"/>
      <c r="AV3241" s="69"/>
      <c r="AW3241" s="69"/>
      <c r="AX3241" s="69"/>
      <c r="AY3241" s="69"/>
      <c r="AZ3241" s="69"/>
      <c r="BA3241" s="69"/>
      <c r="BB3241" s="69"/>
      <c r="BC3241" s="69"/>
      <c r="BD3241" s="69"/>
      <c r="BE3241" s="69"/>
      <c r="BF3241" s="69"/>
      <c r="BG3241" s="69"/>
      <c r="BH3241" s="69"/>
      <c r="BI3241" s="69"/>
      <c r="BJ3241" s="69"/>
      <c r="BK3241" s="69"/>
      <c r="BL3241" s="69"/>
      <c r="BM3241" s="69"/>
      <c r="BN3241" s="69"/>
      <c r="BO3241" s="69"/>
      <c r="BP3241" s="69"/>
      <c r="BQ3241" s="69"/>
      <c r="BR3241" s="69"/>
      <c r="BS3241" s="69"/>
      <c r="BT3241" s="69"/>
    </row>
    <row r="3242" spans="16:72" ht="12.75">
      <c r="P3242" s="69"/>
      <c r="Q3242" s="69"/>
      <c r="R3242" s="69"/>
      <c r="S3242" s="69"/>
      <c r="T3242" s="69"/>
      <c r="U3242" s="69"/>
      <c r="V3242" s="69"/>
      <c r="W3242" s="69"/>
      <c r="X3242" s="69"/>
      <c r="Y3242" s="69"/>
      <c r="Z3242" s="69"/>
      <c r="AA3242" s="69"/>
      <c r="AB3242" s="69"/>
      <c r="AC3242" s="69"/>
      <c r="AD3242" s="69"/>
      <c r="AE3242" s="69"/>
      <c r="AF3242" s="69"/>
      <c r="AG3242" s="69"/>
      <c r="AH3242" s="69"/>
      <c r="AI3242" s="69"/>
      <c r="AJ3242" s="69"/>
      <c r="AK3242" s="69"/>
      <c r="AL3242" s="69"/>
      <c r="AM3242" s="69"/>
      <c r="AN3242" s="69"/>
      <c r="AO3242" s="69"/>
      <c r="AP3242" s="69"/>
      <c r="AQ3242" s="69"/>
      <c r="AR3242" s="69"/>
      <c r="AS3242" s="69"/>
      <c r="AT3242" s="69"/>
      <c r="AU3242" s="69"/>
      <c r="AV3242" s="69"/>
      <c r="AW3242" s="69"/>
      <c r="AX3242" s="69"/>
      <c r="AY3242" s="69"/>
      <c r="AZ3242" s="69"/>
      <c r="BA3242" s="69"/>
      <c r="BB3242" s="69"/>
      <c r="BC3242" s="69"/>
      <c r="BD3242" s="69"/>
      <c r="BE3242" s="69"/>
      <c r="BF3242" s="69"/>
      <c r="BG3242" s="69"/>
      <c r="BH3242" s="69"/>
      <c r="BI3242" s="69"/>
      <c r="BJ3242" s="69"/>
      <c r="BK3242" s="69"/>
      <c r="BL3242" s="69"/>
      <c r="BM3242" s="69"/>
      <c r="BN3242" s="69"/>
      <c r="BO3242" s="69"/>
      <c r="BP3242" s="69"/>
      <c r="BQ3242" s="69"/>
      <c r="BR3242" s="69"/>
      <c r="BS3242" s="69"/>
      <c r="BT3242" s="69"/>
    </row>
    <row r="3243" spans="16:72" ht="12.75">
      <c r="P3243" s="69"/>
      <c r="Q3243" s="69"/>
      <c r="R3243" s="69"/>
      <c r="S3243" s="69"/>
      <c r="T3243" s="69"/>
      <c r="U3243" s="69"/>
      <c r="V3243" s="69"/>
      <c r="W3243" s="69"/>
      <c r="X3243" s="69"/>
      <c r="Y3243" s="69"/>
      <c r="Z3243" s="69"/>
      <c r="AA3243" s="69"/>
      <c r="AB3243" s="69"/>
      <c r="AC3243" s="69"/>
      <c r="AD3243" s="69"/>
      <c r="AE3243" s="69"/>
      <c r="AF3243" s="69"/>
      <c r="AG3243" s="69"/>
      <c r="AH3243" s="69"/>
      <c r="AI3243" s="69"/>
      <c r="AJ3243" s="69"/>
      <c r="AK3243" s="69"/>
      <c r="AL3243" s="69"/>
      <c r="AM3243" s="69"/>
      <c r="AN3243" s="69"/>
      <c r="AO3243" s="69"/>
      <c r="AP3243" s="69"/>
      <c r="AQ3243" s="69"/>
      <c r="AR3243" s="69"/>
      <c r="AS3243" s="69"/>
      <c r="AT3243" s="69"/>
      <c r="AU3243" s="69"/>
      <c r="AV3243" s="69"/>
      <c r="AW3243" s="69"/>
      <c r="AX3243" s="69"/>
      <c r="AY3243" s="69"/>
      <c r="AZ3243" s="69"/>
      <c r="BA3243" s="69"/>
      <c r="BB3243" s="69"/>
      <c r="BC3243" s="69"/>
      <c r="BD3243" s="69"/>
      <c r="BE3243" s="69"/>
      <c r="BF3243" s="69"/>
      <c r="BG3243" s="69"/>
      <c r="BH3243" s="69"/>
      <c r="BI3243" s="69"/>
      <c r="BJ3243" s="69"/>
      <c r="BK3243" s="69"/>
      <c r="BL3243" s="69"/>
      <c r="BM3243" s="69"/>
      <c r="BN3243" s="69"/>
      <c r="BO3243" s="69"/>
      <c r="BP3243" s="69"/>
      <c r="BQ3243" s="69"/>
      <c r="BR3243" s="69"/>
      <c r="BS3243" s="69"/>
      <c r="BT3243" s="69"/>
    </row>
    <row r="3244" spans="16:72" ht="12.75">
      <c r="P3244" s="69"/>
      <c r="Q3244" s="69"/>
      <c r="R3244" s="69"/>
      <c r="S3244" s="69"/>
      <c r="T3244" s="69"/>
      <c r="U3244" s="69"/>
      <c r="V3244" s="69"/>
      <c r="W3244" s="69"/>
      <c r="X3244" s="69"/>
      <c r="Y3244" s="69"/>
      <c r="Z3244" s="69"/>
      <c r="AA3244" s="69"/>
      <c r="AB3244" s="69"/>
      <c r="AC3244" s="69"/>
      <c r="AD3244" s="69"/>
      <c r="AE3244" s="69"/>
      <c r="AF3244" s="69"/>
      <c r="AG3244" s="69"/>
      <c r="AH3244" s="69"/>
      <c r="AI3244" s="69"/>
      <c r="AJ3244" s="69"/>
      <c r="AK3244" s="69"/>
      <c r="AL3244" s="69"/>
      <c r="AM3244" s="69"/>
      <c r="AN3244" s="69"/>
      <c r="AO3244" s="69"/>
      <c r="AP3244" s="69"/>
      <c r="AQ3244" s="69"/>
      <c r="AR3244" s="69"/>
      <c r="AS3244" s="69"/>
      <c r="AT3244" s="69"/>
      <c r="AU3244" s="69"/>
      <c r="AV3244" s="69"/>
      <c r="AW3244" s="69"/>
      <c r="AX3244" s="69"/>
      <c r="AY3244" s="69"/>
      <c r="AZ3244" s="69"/>
      <c r="BA3244" s="69"/>
      <c r="BB3244" s="69"/>
      <c r="BC3244" s="69"/>
      <c r="BD3244" s="69"/>
      <c r="BE3244" s="69"/>
      <c r="BF3244" s="69"/>
      <c r="BG3244" s="69"/>
      <c r="BH3244" s="69"/>
      <c r="BI3244" s="69"/>
      <c r="BJ3244" s="69"/>
      <c r="BK3244" s="69"/>
      <c r="BL3244" s="69"/>
      <c r="BM3244" s="69"/>
      <c r="BN3244" s="69"/>
      <c r="BO3244" s="69"/>
      <c r="BP3244" s="69"/>
      <c r="BQ3244" s="69"/>
      <c r="BR3244" s="69"/>
      <c r="BS3244" s="69"/>
      <c r="BT3244" s="69"/>
    </row>
    <row r="3245" spans="16:72" ht="12.75">
      <c r="P3245" s="69"/>
      <c r="Q3245" s="69"/>
      <c r="R3245" s="69"/>
      <c r="S3245" s="69"/>
      <c r="T3245" s="69"/>
      <c r="U3245" s="69"/>
      <c r="V3245" s="69"/>
      <c r="W3245" s="69"/>
      <c r="X3245" s="69"/>
      <c r="Y3245" s="69"/>
      <c r="Z3245" s="69"/>
      <c r="AA3245" s="69"/>
      <c r="AB3245" s="69"/>
      <c r="AC3245" s="69"/>
      <c r="AD3245" s="69"/>
      <c r="AE3245" s="69"/>
      <c r="AF3245" s="69"/>
      <c r="AG3245" s="69"/>
      <c r="AH3245" s="69"/>
      <c r="AI3245" s="69"/>
      <c r="AJ3245" s="69"/>
      <c r="AK3245" s="69"/>
      <c r="AL3245" s="69"/>
      <c r="AM3245" s="69"/>
      <c r="AN3245" s="69"/>
      <c r="AO3245" s="69"/>
      <c r="AP3245" s="69"/>
      <c r="AQ3245" s="69"/>
      <c r="AR3245" s="69"/>
      <c r="AS3245" s="69"/>
      <c r="AT3245" s="69"/>
      <c r="AU3245" s="69"/>
      <c r="AV3245" s="69"/>
      <c r="AW3245" s="69"/>
      <c r="AX3245" s="69"/>
      <c r="AY3245" s="69"/>
      <c r="AZ3245" s="69"/>
      <c r="BA3245" s="69"/>
      <c r="BB3245" s="69"/>
      <c r="BC3245" s="69"/>
      <c r="BD3245" s="69"/>
      <c r="BE3245" s="69"/>
      <c r="BF3245" s="69"/>
      <c r="BG3245" s="69"/>
      <c r="BH3245" s="69"/>
      <c r="BI3245" s="69"/>
      <c r="BJ3245" s="69"/>
      <c r="BK3245" s="69"/>
      <c r="BL3245" s="69"/>
      <c r="BM3245" s="69"/>
      <c r="BN3245" s="69"/>
      <c r="BO3245" s="69"/>
      <c r="BP3245" s="69"/>
      <c r="BQ3245" s="69"/>
      <c r="BR3245" s="69"/>
      <c r="BS3245" s="69"/>
      <c r="BT3245" s="69"/>
    </row>
    <row r="3246" spans="16:72" ht="12.75">
      <c r="P3246" s="69"/>
      <c r="Q3246" s="69"/>
      <c r="R3246" s="69"/>
      <c r="S3246" s="69"/>
      <c r="T3246" s="69"/>
      <c r="U3246" s="69"/>
      <c r="V3246" s="69"/>
      <c r="W3246" s="69"/>
      <c r="X3246" s="69"/>
      <c r="Y3246" s="69"/>
      <c r="Z3246" s="69"/>
      <c r="AA3246" s="69"/>
      <c r="AB3246" s="69"/>
      <c r="AC3246" s="69"/>
      <c r="AD3246" s="69"/>
      <c r="AE3246" s="69"/>
      <c r="AF3246" s="69"/>
      <c r="AG3246" s="69"/>
      <c r="AH3246" s="69"/>
      <c r="AI3246" s="69"/>
      <c r="AJ3246" s="69"/>
      <c r="AK3246" s="69"/>
      <c r="AL3246" s="69"/>
      <c r="AM3246" s="69"/>
      <c r="AN3246" s="69"/>
      <c r="AO3246" s="69"/>
      <c r="AP3246" s="69"/>
      <c r="AQ3246" s="69"/>
      <c r="AR3246" s="69"/>
      <c r="AS3246" s="69"/>
      <c r="AT3246" s="69"/>
      <c r="AU3246" s="69"/>
      <c r="AV3246" s="69"/>
      <c r="AW3246" s="69"/>
      <c r="AX3246" s="69"/>
      <c r="AY3246" s="69"/>
      <c r="AZ3246" s="69"/>
      <c r="BA3246" s="69"/>
      <c r="BB3246" s="69"/>
      <c r="BC3246" s="69"/>
      <c r="BD3246" s="69"/>
      <c r="BE3246" s="69"/>
      <c r="BF3246" s="69"/>
      <c r="BG3246" s="69"/>
      <c r="BH3246" s="69"/>
      <c r="BI3246" s="69"/>
      <c r="BJ3246" s="69"/>
      <c r="BK3246" s="69"/>
      <c r="BL3246" s="69"/>
      <c r="BM3246" s="69"/>
      <c r="BN3246" s="69"/>
      <c r="BO3246" s="69"/>
      <c r="BP3246" s="69"/>
      <c r="BQ3246" s="69"/>
      <c r="BR3246" s="69"/>
      <c r="BS3246" s="69"/>
      <c r="BT3246" s="69"/>
    </row>
    <row r="3247" spans="16:72" ht="12.75">
      <c r="P3247" s="69"/>
      <c r="Q3247" s="69"/>
      <c r="R3247" s="69"/>
      <c r="S3247" s="69"/>
      <c r="T3247" s="69"/>
      <c r="U3247" s="69"/>
      <c r="V3247" s="69"/>
      <c r="W3247" s="69"/>
      <c r="X3247" s="69"/>
      <c r="Y3247" s="69"/>
      <c r="Z3247" s="69"/>
      <c r="AA3247" s="69"/>
      <c r="AB3247" s="69"/>
      <c r="AC3247" s="69"/>
      <c r="AD3247" s="69"/>
      <c r="AE3247" s="69"/>
      <c r="AF3247" s="69"/>
      <c r="AG3247" s="69"/>
      <c r="AH3247" s="69"/>
      <c r="AI3247" s="69"/>
      <c r="AJ3247" s="69"/>
      <c r="AK3247" s="69"/>
      <c r="AL3247" s="69"/>
      <c r="AM3247" s="69"/>
      <c r="AN3247" s="69"/>
      <c r="AO3247" s="69"/>
      <c r="AP3247" s="69"/>
      <c r="AQ3247" s="69"/>
      <c r="AR3247" s="69"/>
      <c r="AS3247" s="69"/>
      <c r="AT3247" s="69"/>
      <c r="AU3247" s="69"/>
      <c r="AV3247" s="69"/>
      <c r="AW3247" s="69"/>
      <c r="AX3247" s="69"/>
      <c r="AY3247" s="69"/>
      <c r="AZ3247" s="69"/>
      <c r="BA3247" s="69"/>
      <c r="BB3247" s="69"/>
      <c r="BC3247" s="69"/>
      <c r="BD3247" s="69"/>
      <c r="BE3247" s="69"/>
      <c r="BF3247" s="69"/>
      <c r="BG3247" s="69"/>
      <c r="BH3247" s="69"/>
      <c r="BI3247" s="69"/>
      <c r="BJ3247" s="69"/>
      <c r="BK3247" s="69"/>
      <c r="BL3247" s="69"/>
      <c r="BM3247" s="69"/>
      <c r="BN3247" s="69"/>
      <c r="BO3247" s="69"/>
      <c r="BP3247" s="69"/>
      <c r="BQ3247" s="69"/>
      <c r="BR3247" s="69"/>
      <c r="BS3247" s="69"/>
      <c r="BT3247" s="69"/>
    </row>
    <row r="3248" spans="16:72" ht="12.75">
      <c r="P3248" s="69"/>
      <c r="Q3248" s="69"/>
      <c r="R3248" s="69"/>
      <c r="S3248" s="69"/>
      <c r="T3248" s="69"/>
      <c r="U3248" s="69"/>
      <c r="V3248" s="69"/>
      <c r="W3248" s="69"/>
      <c r="X3248" s="69"/>
      <c r="Y3248" s="69"/>
      <c r="Z3248" s="69"/>
      <c r="AA3248" s="69"/>
      <c r="AB3248" s="69"/>
      <c r="AC3248" s="69"/>
      <c r="AD3248" s="69"/>
      <c r="AE3248" s="69"/>
      <c r="AF3248" s="69"/>
      <c r="AG3248" s="69"/>
      <c r="AH3248" s="69"/>
      <c r="AI3248" s="69"/>
      <c r="AJ3248" s="69"/>
      <c r="AK3248" s="69"/>
      <c r="AL3248" s="69"/>
      <c r="AM3248" s="69"/>
      <c r="AN3248" s="69"/>
      <c r="AO3248" s="69"/>
      <c r="AP3248" s="69"/>
      <c r="AQ3248" s="69"/>
      <c r="AR3248" s="69"/>
      <c r="AS3248" s="69"/>
      <c r="AT3248" s="69"/>
      <c r="AU3248" s="69"/>
      <c r="AV3248" s="69"/>
      <c r="AW3248" s="69"/>
      <c r="AX3248" s="69"/>
      <c r="AY3248" s="69"/>
      <c r="AZ3248" s="69"/>
      <c r="BA3248" s="69"/>
      <c r="BB3248" s="69"/>
      <c r="BC3248" s="69"/>
      <c r="BD3248" s="69"/>
      <c r="BE3248" s="69"/>
      <c r="BF3248" s="69"/>
      <c r="BG3248" s="69"/>
      <c r="BH3248" s="69"/>
      <c r="BI3248" s="69"/>
      <c r="BJ3248" s="69"/>
      <c r="BK3248" s="69"/>
      <c r="BL3248" s="69"/>
      <c r="BM3248" s="69"/>
      <c r="BN3248" s="69"/>
      <c r="BO3248" s="69"/>
      <c r="BP3248" s="69"/>
      <c r="BQ3248" s="69"/>
      <c r="BR3248" s="69"/>
      <c r="BS3248" s="69"/>
      <c r="BT3248" s="69"/>
    </row>
    <row r="3249" spans="16:72" ht="12.75">
      <c r="P3249" s="69"/>
      <c r="Q3249" s="69"/>
      <c r="R3249" s="69"/>
      <c r="S3249" s="69"/>
      <c r="T3249" s="69"/>
      <c r="U3249" s="69"/>
      <c r="V3249" s="69"/>
      <c r="W3249" s="69"/>
      <c r="X3249" s="69"/>
      <c r="Y3249" s="69"/>
      <c r="Z3249" s="69"/>
      <c r="AA3249" s="69"/>
      <c r="AB3249" s="69"/>
      <c r="AC3249" s="69"/>
      <c r="AD3249" s="69"/>
      <c r="AE3249" s="69"/>
      <c r="AF3249" s="69"/>
      <c r="AG3249" s="69"/>
      <c r="AH3249" s="69"/>
      <c r="AI3249" s="69"/>
      <c r="AJ3249" s="69"/>
      <c r="AK3249" s="69"/>
      <c r="AL3249" s="69"/>
      <c r="AM3249" s="69"/>
      <c r="AN3249" s="69"/>
      <c r="AO3249" s="69"/>
      <c r="AP3249" s="69"/>
      <c r="AQ3249" s="69"/>
      <c r="AR3249" s="69"/>
      <c r="AS3249" s="69"/>
      <c r="AT3249" s="69"/>
      <c r="AU3249" s="69"/>
      <c r="AV3249" s="69"/>
      <c r="AW3249" s="69"/>
      <c r="AX3249" s="69"/>
      <c r="AY3249" s="69"/>
      <c r="AZ3249" s="69"/>
      <c r="BA3249" s="69"/>
      <c r="BB3249" s="69"/>
      <c r="BC3249" s="69"/>
      <c r="BD3249" s="69"/>
      <c r="BE3249" s="69"/>
      <c r="BF3249" s="69"/>
      <c r="BG3249" s="69"/>
      <c r="BH3249" s="69"/>
      <c r="BI3249" s="69"/>
      <c r="BJ3249" s="69"/>
      <c r="BK3249" s="69"/>
      <c r="BL3249" s="69"/>
      <c r="BM3249" s="69"/>
      <c r="BN3249" s="69"/>
      <c r="BO3249" s="69"/>
      <c r="BP3249" s="69"/>
      <c r="BQ3249" s="69"/>
      <c r="BR3249" s="69"/>
      <c r="BS3249" s="69"/>
      <c r="BT3249" s="69"/>
    </row>
    <row r="3250" spans="16:72" ht="12.75">
      <c r="P3250" s="69"/>
      <c r="Q3250" s="69"/>
      <c r="R3250" s="69"/>
      <c r="S3250" s="69"/>
      <c r="T3250" s="69"/>
      <c r="U3250" s="69"/>
      <c r="V3250" s="69"/>
      <c r="W3250" s="69"/>
      <c r="X3250" s="69"/>
      <c r="Y3250" s="69"/>
      <c r="Z3250" s="69"/>
      <c r="AA3250" s="69"/>
      <c r="AB3250" s="69"/>
      <c r="AC3250" s="69"/>
      <c r="AD3250" s="69"/>
      <c r="AE3250" s="69"/>
      <c r="AF3250" s="69"/>
      <c r="AG3250" s="69"/>
      <c r="AH3250" s="69"/>
      <c r="AI3250" s="69"/>
      <c r="AJ3250" s="69"/>
      <c r="AK3250" s="69"/>
      <c r="AL3250" s="69"/>
      <c r="AM3250" s="69"/>
      <c r="AN3250" s="69"/>
      <c r="AO3250" s="69"/>
      <c r="AP3250" s="69"/>
      <c r="AQ3250" s="69"/>
      <c r="AR3250" s="69"/>
      <c r="AS3250" s="69"/>
      <c r="AT3250" s="69"/>
      <c r="AU3250" s="69"/>
      <c r="AV3250" s="69"/>
      <c r="AW3250" s="69"/>
      <c r="AX3250" s="69"/>
      <c r="AY3250" s="69"/>
      <c r="AZ3250" s="69"/>
      <c r="BA3250" s="69"/>
      <c r="BB3250" s="69"/>
      <c r="BC3250" s="69"/>
      <c r="BD3250" s="69"/>
      <c r="BE3250" s="69"/>
      <c r="BF3250" s="69"/>
      <c r="BG3250" s="69"/>
      <c r="BH3250" s="69"/>
      <c r="BI3250" s="69"/>
      <c r="BJ3250" s="69"/>
      <c r="BK3250" s="69"/>
      <c r="BL3250" s="69"/>
      <c r="BM3250" s="69"/>
      <c r="BN3250" s="69"/>
      <c r="BO3250" s="69"/>
      <c r="BP3250" s="69"/>
      <c r="BQ3250" s="69"/>
      <c r="BR3250" s="69"/>
      <c r="BS3250" s="69"/>
      <c r="BT3250" s="69"/>
    </row>
    <row r="3251" spans="16:72" ht="12.75">
      <c r="P3251" s="69"/>
      <c r="Q3251" s="69"/>
      <c r="R3251" s="69"/>
      <c r="S3251" s="69"/>
      <c r="T3251" s="69"/>
      <c r="U3251" s="69"/>
      <c r="V3251" s="69"/>
      <c r="W3251" s="69"/>
      <c r="X3251" s="69"/>
      <c r="Y3251" s="69"/>
      <c r="Z3251" s="69"/>
      <c r="AA3251" s="69"/>
      <c r="AB3251" s="69"/>
      <c r="AC3251" s="69"/>
      <c r="AD3251" s="69"/>
      <c r="AE3251" s="69"/>
      <c r="AF3251" s="69"/>
      <c r="AG3251" s="69"/>
      <c r="AH3251" s="69"/>
      <c r="AI3251" s="69"/>
      <c r="AJ3251" s="69"/>
      <c r="AK3251" s="69"/>
      <c r="AL3251" s="69"/>
      <c r="AM3251" s="69"/>
      <c r="AN3251" s="69"/>
      <c r="AO3251" s="69"/>
      <c r="AP3251" s="69"/>
      <c r="AQ3251" s="69"/>
      <c r="AR3251" s="69"/>
      <c r="AS3251" s="69"/>
      <c r="AT3251" s="69"/>
      <c r="AU3251" s="69"/>
      <c r="AV3251" s="69"/>
      <c r="AW3251" s="69"/>
      <c r="AX3251" s="69"/>
      <c r="AY3251" s="69"/>
      <c r="AZ3251" s="69"/>
      <c r="BA3251" s="69"/>
      <c r="BB3251" s="69"/>
      <c r="BC3251" s="69"/>
      <c r="BD3251" s="69"/>
      <c r="BE3251" s="69"/>
      <c r="BF3251" s="69"/>
      <c r="BG3251" s="69"/>
      <c r="BH3251" s="69"/>
      <c r="BI3251" s="69"/>
      <c r="BJ3251" s="69"/>
      <c r="BK3251" s="69"/>
      <c r="BL3251" s="69"/>
      <c r="BM3251" s="69"/>
      <c r="BN3251" s="69"/>
      <c r="BO3251" s="69"/>
      <c r="BP3251" s="69"/>
      <c r="BQ3251" s="69"/>
      <c r="BR3251" s="69"/>
      <c r="BS3251" s="69"/>
      <c r="BT3251" s="69"/>
    </row>
    <row r="3252" spans="16:72" ht="12.75">
      <c r="P3252" s="69"/>
      <c r="Q3252" s="69"/>
      <c r="R3252" s="69"/>
      <c r="S3252" s="69"/>
      <c r="T3252" s="69"/>
      <c r="U3252" s="69"/>
      <c r="V3252" s="69"/>
      <c r="W3252" s="69"/>
      <c r="X3252" s="69"/>
      <c r="Y3252" s="69"/>
      <c r="Z3252" s="69"/>
      <c r="AA3252" s="69"/>
      <c r="AB3252" s="69"/>
      <c r="AC3252" s="69"/>
      <c r="AD3252" s="69"/>
      <c r="AE3252" s="69"/>
      <c r="AF3252" s="69"/>
      <c r="AG3252" s="69"/>
      <c r="AH3252" s="69"/>
      <c r="AI3252" s="69"/>
      <c r="AJ3252" s="69"/>
      <c r="AK3252" s="69"/>
      <c r="AL3252" s="69"/>
      <c r="AM3252" s="69"/>
      <c r="AN3252" s="69"/>
      <c r="AO3252" s="69"/>
      <c r="AP3252" s="69"/>
      <c r="AQ3252" s="69"/>
      <c r="AR3252" s="69"/>
      <c r="AS3252" s="69"/>
      <c r="AT3252" s="69"/>
      <c r="AU3252" s="69"/>
      <c r="AV3252" s="69"/>
      <c r="AW3252" s="69"/>
      <c r="AX3252" s="69"/>
      <c r="AY3252" s="69"/>
      <c r="AZ3252" s="69"/>
      <c r="BA3252" s="69"/>
      <c r="BB3252" s="69"/>
      <c r="BC3252" s="69"/>
      <c r="BD3252" s="69"/>
      <c r="BE3252" s="69"/>
      <c r="BF3252" s="69"/>
      <c r="BG3252" s="69"/>
      <c r="BH3252" s="69"/>
      <c r="BI3252" s="69"/>
      <c r="BJ3252" s="69"/>
      <c r="BK3252" s="69"/>
      <c r="BL3252" s="69"/>
      <c r="BM3252" s="69"/>
      <c r="BN3252" s="69"/>
      <c r="BO3252" s="69"/>
      <c r="BP3252" s="69"/>
      <c r="BQ3252" s="69"/>
      <c r="BR3252" s="69"/>
      <c r="BS3252" s="69"/>
      <c r="BT3252" s="69"/>
    </row>
    <row r="3253" spans="16:72" ht="12.75">
      <c r="P3253" s="69"/>
      <c r="Q3253" s="69"/>
      <c r="R3253" s="69"/>
      <c r="S3253" s="69"/>
      <c r="T3253" s="69"/>
      <c r="U3253" s="69"/>
      <c r="V3253" s="69"/>
      <c r="W3253" s="69"/>
      <c r="X3253" s="69"/>
      <c r="Y3253" s="69"/>
      <c r="Z3253" s="69"/>
      <c r="AA3253" s="69"/>
      <c r="AB3253" s="69"/>
      <c r="AC3253" s="69"/>
      <c r="AD3253" s="69"/>
      <c r="AE3253" s="69"/>
      <c r="AF3253" s="69"/>
      <c r="AG3253" s="69"/>
      <c r="AH3253" s="69"/>
      <c r="AI3253" s="69"/>
      <c r="AJ3253" s="69"/>
      <c r="AK3253" s="69"/>
      <c r="AL3253" s="69"/>
      <c r="AM3253" s="69"/>
      <c r="AN3253" s="69"/>
      <c r="AO3253" s="69"/>
      <c r="AP3253" s="69"/>
      <c r="AQ3253" s="69"/>
      <c r="AR3253" s="69"/>
      <c r="AS3253" s="69"/>
      <c r="AT3253" s="69"/>
      <c r="AU3253" s="69"/>
      <c r="AV3253" s="69"/>
      <c r="AW3253" s="69"/>
      <c r="AX3253" s="69"/>
      <c r="AY3253" s="69"/>
      <c r="AZ3253" s="69"/>
      <c r="BA3253" s="69"/>
      <c r="BB3253" s="69"/>
      <c r="BC3253" s="69"/>
      <c r="BD3253" s="69"/>
      <c r="BE3253" s="69"/>
      <c r="BF3253" s="69"/>
      <c r="BG3253" s="69"/>
      <c r="BH3253" s="69"/>
      <c r="BI3253" s="69"/>
      <c r="BJ3253" s="69"/>
      <c r="BK3253" s="69"/>
      <c r="BL3253" s="69"/>
      <c r="BM3253" s="69"/>
      <c r="BN3253" s="69"/>
      <c r="BO3253" s="69"/>
      <c r="BP3253" s="69"/>
      <c r="BQ3253" s="69"/>
      <c r="BR3253" s="69"/>
      <c r="BS3253" s="69"/>
      <c r="BT3253" s="69"/>
    </row>
    <row r="3254" spans="16:72" ht="12.75">
      <c r="P3254" s="69"/>
      <c r="Q3254" s="69"/>
      <c r="R3254" s="69"/>
      <c r="S3254" s="69"/>
      <c r="T3254" s="69"/>
      <c r="U3254" s="69"/>
      <c r="V3254" s="69"/>
      <c r="W3254" s="69"/>
      <c r="X3254" s="69"/>
      <c r="Y3254" s="69"/>
      <c r="Z3254" s="69"/>
      <c r="AA3254" s="69"/>
      <c r="AB3254" s="69"/>
      <c r="AC3254" s="69"/>
      <c r="AD3254" s="69"/>
      <c r="AE3254" s="69"/>
      <c r="AF3254" s="69"/>
      <c r="AG3254" s="69"/>
      <c r="AH3254" s="69"/>
      <c r="AI3254" s="69"/>
      <c r="AJ3254" s="69"/>
      <c r="AK3254" s="69"/>
      <c r="AL3254" s="69"/>
      <c r="AM3254" s="69"/>
      <c r="AN3254" s="69"/>
      <c r="AO3254" s="69"/>
      <c r="AP3254" s="69"/>
      <c r="AQ3254" s="69"/>
      <c r="AR3254" s="69"/>
      <c r="AS3254" s="69"/>
      <c r="AT3254" s="69"/>
      <c r="AU3254" s="69"/>
      <c r="AV3254" s="69"/>
      <c r="AW3254" s="69"/>
      <c r="AX3254" s="69"/>
      <c r="AY3254" s="69"/>
      <c r="AZ3254" s="69"/>
      <c r="BA3254" s="69"/>
      <c r="BB3254" s="69"/>
      <c r="BC3254" s="69"/>
      <c r="BD3254" s="69"/>
      <c r="BE3254" s="69"/>
      <c r="BF3254" s="69"/>
      <c r="BG3254" s="69"/>
      <c r="BH3254" s="69"/>
      <c r="BI3254" s="69"/>
      <c r="BJ3254" s="69"/>
      <c r="BK3254" s="69"/>
      <c r="BL3254" s="69"/>
      <c r="BM3254" s="69"/>
      <c r="BN3254" s="69"/>
      <c r="BO3254" s="69"/>
      <c r="BP3254" s="69"/>
      <c r="BQ3254" s="69"/>
      <c r="BR3254" s="69"/>
      <c r="BS3254" s="69"/>
      <c r="BT3254" s="69"/>
    </row>
    <row r="3255" spans="16:72" ht="12.75">
      <c r="P3255" s="69"/>
      <c r="Q3255" s="69"/>
      <c r="R3255" s="69"/>
      <c r="S3255" s="69"/>
      <c r="T3255" s="69"/>
      <c r="U3255" s="69"/>
      <c r="V3255" s="69"/>
      <c r="W3255" s="69"/>
      <c r="X3255" s="69"/>
      <c r="Y3255" s="69"/>
      <c r="Z3255" s="69"/>
      <c r="AA3255" s="69"/>
      <c r="AB3255" s="69"/>
      <c r="AC3255" s="69"/>
      <c r="AD3255" s="69"/>
      <c r="AE3255" s="69"/>
      <c r="AF3255" s="69"/>
      <c r="AG3255" s="69"/>
      <c r="AH3255" s="69"/>
      <c r="AI3255" s="69"/>
      <c r="AJ3255" s="69"/>
      <c r="AK3255" s="69"/>
      <c r="AL3255" s="69"/>
      <c r="AM3255" s="69"/>
      <c r="AN3255" s="69"/>
      <c r="AO3255" s="69"/>
      <c r="AP3255" s="69"/>
      <c r="AQ3255" s="69"/>
      <c r="AR3255" s="69"/>
      <c r="AS3255" s="69"/>
      <c r="AT3255" s="69"/>
      <c r="AU3255" s="69"/>
      <c r="AV3255" s="69"/>
      <c r="AW3255" s="69"/>
      <c r="AX3255" s="69"/>
      <c r="AY3255" s="69"/>
      <c r="AZ3255" s="69"/>
      <c r="BA3255" s="69"/>
      <c r="BB3255" s="69"/>
      <c r="BC3255" s="69"/>
      <c r="BD3255" s="69"/>
      <c r="BE3255" s="69"/>
      <c r="BF3255" s="69"/>
      <c r="BG3255" s="69"/>
      <c r="BH3255" s="69"/>
      <c r="BI3255" s="69"/>
      <c r="BJ3255" s="69"/>
      <c r="BK3255" s="69"/>
      <c r="BL3255" s="69"/>
      <c r="BM3255" s="69"/>
      <c r="BN3255" s="69"/>
      <c r="BO3255" s="69"/>
      <c r="BP3255" s="69"/>
      <c r="BQ3255" s="69"/>
      <c r="BR3255" s="69"/>
      <c r="BS3255" s="69"/>
      <c r="BT3255" s="69"/>
    </row>
    <row r="3256" spans="16:72" ht="12.75">
      <c r="P3256" s="69"/>
      <c r="Q3256" s="69"/>
      <c r="R3256" s="69"/>
      <c r="S3256" s="69"/>
      <c r="T3256" s="69"/>
      <c r="U3256" s="69"/>
      <c r="V3256" s="69"/>
      <c r="W3256" s="69"/>
      <c r="X3256" s="69"/>
      <c r="Y3256" s="69"/>
      <c r="Z3256" s="69"/>
      <c r="AA3256" s="69"/>
      <c r="AB3256" s="69"/>
      <c r="AC3256" s="69"/>
      <c r="AD3256" s="69"/>
      <c r="AE3256" s="69"/>
      <c r="AF3256" s="69"/>
      <c r="AG3256" s="69"/>
      <c r="AH3256" s="69"/>
      <c r="AI3256" s="69"/>
      <c r="AJ3256" s="69"/>
      <c r="AK3256" s="69"/>
      <c r="AL3256" s="69"/>
      <c r="AM3256" s="69"/>
      <c r="AN3256" s="69"/>
      <c r="AO3256" s="69"/>
      <c r="AP3256" s="69"/>
      <c r="AQ3256" s="69"/>
      <c r="AR3256" s="69"/>
      <c r="AS3256" s="69"/>
      <c r="AT3256" s="69"/>
      <c r="AU3256" s="69"/>
      <c r="AV3256" s="69"/>
      <c r="AW3256" s="69"/>
      <c r="AX3256" s="69"/>
      <c r="AY3256" s="69"/>
      <c r="AZ3256" s="69"/>
      <c r="BA3256" s="69"/>
      <c r="BB3256" s="69"/>
      <c r="BC3256" s="69"/>
      <c r="BD3256" s="69"/>
      <c r="BE3256" s="69"/>
      <c r="BF3256" s="69"/>
      <c r="BG3256" s="69"/>
      <c r="BH3256" s="69"/>
      <c r="BI3256" s="69"/>
      <c r="BJ3256" s="69"/>
      <c r="BK3256" s="69"/>
      <c r="BL3256" s="69"/>
      <c r="BM3256" s="69"/>
      <c r="BN3256" s="69"/>
      <c r="BO3256" s="69"/>
      <c r="BP3256" s="69"/>
      <c r="BQ3256" s="69"/>
      <c r="BR3256" s="69"/>
      <c r="BS3256" s="69"/>
      <c r="BT3256" s="69"/>
    </row>
    <row r="3257" spans="16:72" ht="12.75">
      <c r="P3257" s="69"/>
      <c r="Q3257" s="69"/>
      <c r="R3257" s="69"/>
      <c r="S3257" s="69"/>
      <c r="T3257" s="69"/>
      <c r="U3257" s="69"/>
      <c r="V3257" s="69"/>
      <c r="W3257" s="69"/>
      <c r="X3257" s="69"/>
      <c r="Y3257" s="69"/>
      <c r="Z3257" s="69"/>
      <c r="AA3257" s="69"/>
      <c r="AB3257" s="69"/>
      <c r="AC3257" s="69"/>
      <c r="AD3257" s="69"/>
      <c r="AE3257" s="69"/>
      <c r="AF3257" s="69"/>
      <c r="AG3257" s="69"/>
      <c r="AH3257" s="69"/>
      <c r="AI3257" s="69"/>
      <c r="AJ3257" s="69"/>
      <c r="AK3257" s="69"/>
      <c r="AL3257" s="69"/>
      <c r="AM3257" s="69"/>
      <c r="AN3257" s="69"/>
      <c r="AO3257" s="69"/>
      <c r="AP3257" s="69"/>
      <c r="AQ3257" s="69"/>
      <c r="AR3257" s="69"/>
      <c r="AS3257" s="69"/>
      <c r="AT3257" s="69"/>
      <c r="AU3257" s="69"/>
      <c r="AV3257" s="69"/>
      <c r="AW3257" s="69"/>
      <c r="AX3257" s="69"/>
      <c r="AY3257" s="69"/>
      <c r="AZ3257" s="69"/>
      <c r="BA3257" s="69"/>
      <c r="BB3257" s="69"/>
      <c r="BC3257" s="69"/>
      <c r="BD3257" s="69"/>
      <c r="BE3257" s="69"/>
      <c r="BF3257" s="69"/>
      <c r="BG3257" s="69"/>
      <c r="BH3257" s="69"/>
      <c r="BI3257" s="69"/>
      <c r="BJ3257" s="69"/>
      <c r="BK3257" s="69"/>
      <c r="BL3257" s="69"/>
      <c r="BM3257" s="69"/>
      <c r="BN3257" s="69"/>
      <c r="BO3257" s="69"/>
      <c r="BP3257" s="69"/>
      <c r="BQ3257" s="69"/>
      <c r="BR3257" s="69"/>
      <c r="BS3257" s="69"/>
      <c r="BT3257" s="69"/>
    </row>
    <row r="3258" spans="16:72" ht="12.75">
      <c r="P3258" s="69"/>
      <c r="Q3258" s="69"/>
      <c r="R3258" s="69"/>
      <c r="S3258" s="69"/>
      <c r="T3258" s="69"/>
      <c r="U3258" s="69"/>
      <c r="V3258" s="69"/>
      <c r="W3258" s="69"/>
      <c r="X3258" s="69"/>
      <c r="Y3258" s="69"/>
      <c r="Z3258" s="69"/>
      <c r="AA3258" s="69"/>
      <c r="AB3258" s="69"/>
      <c r="AC3258" s="69"/>
      <c r="AD3258" s="69"/>
      <c r="AE3258" s="69"/>
      <c r="AF3258" s="69"/>
      <c r="AG3258" s="69"/>
      <c r="AH3258" s="69"/>
      <c r="AI3258" s="69"/>
      <c r="AJ3258" s="69"/>
      <c r="AK3258" s="69"/>
      <c r="AL3258" s="69"/>
      <c r="AM3258" s="69"/>
      <c r="AN3258" s="69"/>
      <c r="AO3258" s="69"/>
      <c r="AP3258" s="69"/>
      <c r="AQ3258" s="69"/>
      <c r="AR3258" s="69"/>
      <c r="AS3258" s="69"/>
      <c r="AT3258" s="69"/>
      <c r="AU3258" s="69"/>
      <c r="AV3258" s="69"/>
      <c r="AW3258" s="69"/>
      <c r="AX3258" s="69"/>
      <c r="AY3258" s="69"/>
      <c r="AZ3258" s="69"/>
      <c r="BA3258" s="69"/>
      <c r="BB3258" s="69"/>
      <c r="BC3258" s="69"/>
      <c r="BD3258" s="69"/>
      <c r="BE3258" s="69"/>
      <c r="BF3258" s="69"/>
      <c r="BG3258" s="69"/>
      <c r="BH3258" s="69"/>
      <c r="BI3258" s="69"/>
      <c r="BJ3258" s="69"/>
      <c r="BK3258" s="69"/>
      <c r="BL3258" s="69"/>
      <c r="BM3258" s="69"/>
      <c r="BN3258" s="69"/>
      <c r="BO3258" s="69"/>
      <c r="BP3258" s="69"/>
      <c r="BQ3258" s="69"/>
      <c r="BR3258" s="69"/>
      <c r="BS3258" s="69"/>
      <c r="BT3258" s="69"/>
    </row>
    <row r="3259" spans="16:72" ht="12.75">
      <c r="P3259" s="69"/>
      <c r="Q3259" s="69"/>
      <c r="R3259" s="69"/>
      <c r="S3259" s="69"/>
      <c r="T3259" s="69"/>
      <c r="U3259" s="69"/>
      <c r="V3259" s="69"/>
      <c r="W3259" s="69"/>
      <c r="X3259" s="69"/>
      <c r="Y3259" s="69"/>
      <c r="Z3259" s="69"/>
      <c r="AA3259" s="69"/>
      <c r="AB3259" s="69"/>
      <c r="AC3259" s="69"/>
      <c r="AD3259" s="69"/>
      <c r="AE3259" s="69"/>
      <c r="AF3259" s="69"/>
      <c r="AG3259" s="69"/>
      <c r="AH3259" s="69"/>
      <c r="AI3259" s="69"/>
      <c r="AJ3259" s="69"/>
      <c r="AK3259" s="69"/>
      <c r="AL3259" s="69"/>
      <c r="AM3259" s="69"/>
      <c r="AN3259" s="69"/>
      <c r="AO3259" s="69"/>
      <c r="AP3259" s="69"/>
      <c r="AQ3259" s="69"/>
      <c r="AR3259" s="69"/>
      <c r="AS3259" s="69"/>
      <c r="AT3259" s="69"/>
      <c r="AU3259" s="69"/>
      <c r="AV3259" s="69"/>
      <c r="AW3259" s="69"/>
      <c r="AX3259" s="69"/>
      <c r="AY3259" s="69"/>
      <c r="AZ3259" s="69"/>
      <c r="BA3259" s="69"/>
      <c r="BB3259" s="69"/>
      <c r="BC3259" s="69"/>
      <c r="BD3259" s="69"/>
      <c r="BE3259" s="69"/>
      <c r="BF3259" s="69"/>
      <c r="BG3259" s="69"/>
      <c r="BH3259" s="69"/>
      <c r="BI3259" s="69"/>
      <c r="BJ3259" s="69"/>
      <c r="BK3259" s="69"/>
      <c r="BL3259" s="69"/>
      <c r="BM3259" s="69"/>
      <c r="BN3259" s="69"/>
      <c r="BO3259" s="69"/>
      <c r="BP3259" s="69"/>
      <c r="BQ3259" s="69"/>
      <c r="BR3259" s="69"/>
      <c r="BS3259" s="69"/>
      <c r="BT3259" s="69"/>
    </row>
    <row r="3260" spans="16:72" ht="12.75">
      <c r="P3260" s="69"/>
      <c r="Q3260" s="69"/>
      <c r="R3260" s="69"/>
      <c r="S3260" s="69"/>
      <c r="T3260" s="69"/>
      <c r="U3260" s="69"/>
      <c r="V3260" s="69"/>
      <c r="W3260" s="69"/>
      <c r="X3260" s="69"/>
      <c r="Y3260" s="69"/>
      <c r="Z3260" s="69"/>
      <c r="AA3260" s="69"/>
      <c r="AB3260" s="69"/>
      <c r="AC3260" s="69"/>
      <c r="AD3260" s="69"/>
      <c r="AE3260" s="69"/>
      <c r="AF3260" s="69"/>
      <c r="AG3260" s="69"/>
      <c r="AH3260" s="69"/>
      <c r="AI3260" s="69"/>
      <c r="AJ3260" s="69"/>
      <c r="AK3260" s="69"/>
      <c r="AL3260" s="69"/>
      <c r="AM3260" s="69"/>
      <c r="AN3260" s="69"/>
      <c r="AO3260" s="69"/>
      <c r="AP3260" s="69"/>
      <c r="AQ3260" s="69"/>
      <c r="AR3260" s="69"/>
      <c r="AS3260" s="69"/>
      <c r="AT3260" s="69"/>
      <c r="AU3260" s="69"/>
      <c r="AV3260" s="69"/>
      <c r="AW3260" s="69"/>
      <c r="AX3260" s="69"/>
      <c r="AY3260" s="69"/>
      <c r="AZ3260" s="69"/>
      <c r="BA3260" s="69"/>
      <c r="BB3260" s="69"/>
      <c r="BC3260" s="69"/>
      <c r="BD3260" s="69"/>
      <c r="BE3260" s="69"/>
      <c r="BF3260" s="69"/>
      <c r="BG3260" s="69"/>
      <c r="BH3260" s="69"/>
      <c r="BI3260" s="69"/>
      <c r="BJ3260" s="69"/>
      <c r="BK3260" s="69"/>
      <c r="BL3260" s="69"/>
      <c r="BM3260" s="69"/>
      <c r="BN3260" s="69"/>
      <c r="BO3260" s="69"/>
      <c r="BP3260" s="69"/>
      <c r="BQ3260" s="69"/>
      <c r="BR3260" s="69"/>
      <c r="BS3260" s="69"/>
      <c r="BT3260" s="69"/>
    </row>
    <row r="3261" spans="16:72" ht="12.75">
      <c r="P3261" s="69"/>
      <c r="Q3261" s="69"/>
      <c r="R3261" s="69"/>
      <c r="S3261" s="69"/>
      <c r="T3261" s="69"/>
      <c r="U3261" s="69"/>
      <c r="V3261" s="69"/>
      <c r="W3261" s="69"/>
      <c r="X3261" s="69"/>
      <c r="Y3261" s="69"/>
      <c r="Z3261" s="69"/>
      <c r="AA3261" s="69"/>
      <c r="AB3261" s="69"/>
      <c r="AC3261" s="69"/>
      <c r="AD3261" s="69"/>
      <c r="AE3261" s="69"/>
      <c r="AF3261" s="69"/>
      <c r="AG3261" s="69"/>
      <c r="AH3261" s="69"/>
      <c r="AI3261" s="69"/>
      <c r="AJ3261" s="69"/>
      <c r="AK3261" s="69"/>
      <c r="AL3261" s="69"/>
      <c r="AM3261" s="69"/>
      <c r="AN3261" s="69"/>
      <c r="AO3261" s="69"/>
      <c r="AP3261" s="69"/>
      <c r="AQ3261" s="69"/>
      <c r="AR3261" s="69"/>
      <c r="AS3261" s="69"/>
      <c r="AT3261" s="69"/>
      <c r="AU3261" s="69"/>
      <c r="AV3261" s="69"/>
      <c r="AW3261" s="69"/>
      <c r="AX3261" s="69"/>
      <c r="AY3261" s="69"/>
      <c r="AZ3261" s="69"/>
      <c r="BA3261" s="69"/>
      <c r="BB3261" s="69"/>
      <c r="BC3261" s="69"/>
      <c r="BD3261" s="69"/>
      <c r="BE3261" s="69"/>
      <c r="BF3261" s="69"/>
      <c r="BG3261" s="69"/>
      <c r="BH3261" s="69"/>
      <c r="BI3261" s="69"/>
      <c r="BJ3261" s="69"/>
      <c r="BK3261" s="69"/>
      <c r="BL3261" s="69"/>
      <c r="BM3261" s="69"/>
      <c r="BN3261" s="69"/>
      <c r="BO3261" s="69"/>
      <c r="BP3261" s="69"/>
      <c r="BQ3261" s="69"/>
      <c r="BR3261" s="69"/>
      <c r="BS3261" s="69"/>
      <c r="BT3261" s="69"/>
    </row>
    <row r="3262" spans="16:72" ht="12.75">
      <c r="P3262" s="69"/>
      <c r="Q3262" s="69"/>
      <c r="R3262" s="69"/>
      <c r="S3262" s="69"/>
      <c r="T3262" s="69"/>
      <c r="U3262" s="69"/>
      <c r="V3262" s="69"/>
      <c r="W3262" s="69"/>
      <c r="X3262" s="69"/>
      <c r="Y3262" s="69"/>
      <c r="Z3262" s="69"/>
      <c r="AA3262" s="69"/>
      <c r="AB3262" s="69"/>
      <c r="AC3262" s="69"/>
      <c r="AD3262" s="69"/>
      <c r="AE3262" s="69"/>
      <c r="AF3262" s="69"/>
      <c r="AG3262" s="69"/>
      <c r="AH3262" s="69"/>
      <c r="AI3262" s="69"/>
      <c r="AJ3262" s="69"/>
      <c r="AK3262" s="69"/>
      <c r="AL3262" s="69"/>
      <c r="AM3262" s="69"/>
      <c r="AN3262" s="69"/>
      <c r="AO3262" s="69"/>
      <c r="AP3262" s="69"/>
      <c r="AQ3262" s="69"/>
      <c r="AR3262" s="69"/>
      <c r="AS3262" s="69"/>
      <c r="AT3262" s="69"/>
      <c r="AU3262" s="69"/>
      <c r="AV3262" s="69"/>
      <c r="AW3262" s="69"/>
      <c r="AX3262" s="69"/>
      <c r="AY3262" s="69"/>
      <c r="AZ3262" s="69"/>
      <c r="BA3262" s="69"/>
      <c r="BB3262" s="69"/>
      <c r="BC3262" s="69"/>
      <c r="BD3262" s="69"/>
      <c r="BE3262" s="69"/>
      <c r="BF3262" s="69"/>
      <c r="BG3262" s="69"/>
      <c r="BH3262" s="69"/>
      <c r="BI3262" s="69"/>
      <c r="BJ3262" s="69"/>
      <c r="BK3262" s="69"/>
      <c r="BL3262" s="69"/>
      <c r="BM3262" s="69"/>
      <c r="BN3262" s="69"/>
      <c r="BO3262" s="69"/>
      <c r="BP3262" s="69"/>
      <c r="BQ3262" s="69"/>
      <c r="BR3262" s="69"/>
      <c r="BS3262" s="69"/>
      <c r="BT3262" s="69"/>
    </row>
    <row r="3263" spans="16:72" ht="12.75">
      <c r="P3263" s="69"/>
      <c r="Q3263" s="69"/>
      <c r="R3263" s="69"/>
      <c r="S3263" s="69"/>
      <c r="T3263" s="69"/>
      <c r="U3263" s="69"/>
      <c r="V3263" s="69"/>
      <c r="W3263" s="69"/>
      <c r="X3263" s="69"/>
      <c r="Y3263" s="69"/>
      <c r="Z3263" s="69"/>
      <c r="AA3263" s="69"/>
      <c r="AB3263" s="69"/>
      <c r="AC3263" s="69"/>
      <c r="AD3263" s="69"/>
      <c r="AE3263" s="69"/>
      <c r="AF3263" s="69"/>
      <c r="AG3263" s="69"/>
      <c r="AH3263" s="69"/>
      <c r="AI3263" s="69"/>
      <c r="AJ3263" s="69"/>
      <c r="AK3263" s="69"/>
      <c r="AL3263" s="69"/>
      <c r="AM3263" s="69"/>
      <c r="AN3263" s="69"/>
      <c r="AO3263" s="69"/>
      <c r="AP3263" s="69"/>
      <c r="AQ3263" s="69"/>
      <c r="AR3263" s="69"/>
      <c r="AS3263" s="69"/>
      <c r="AT3263" s="69"/>
      <c r="AU3263" s="69"/>
      <c r="AV3263" s="69"/>
      <c r="AW3263" s="69"/>
      <c r="AX3263" s="69"/>
      <c r="AY3263" s="69"/>
      <c r="AZ3263" s="69"/>
      <c r="BA3263" s="69"/>
      <c r="BB3263" s="69"/>
      <c r="BC3263" s="69"/>
      <c r="BD3263" s="69"/>
      <c r="BE3263" s="69"/>
      <c r="BF3263" s="69"/>
      <c r="BG3263" s="69"/>
      <c r="BH3263" s="69"/>
      <c r="BI3263" s="69"/>
      <c r="BJ3263" s="69"/>
      <c r="BK3263" s="69"/>
      <c r="BL3263" s="69"/>
      <c r="BM3263" s="69"/>
      <c r="BN3263" s="69"/>
      <c r="BO3263" s="69"/>
      <c r="BP3263" s="69"/>
      <c r="BQ3263" s="69"/>
      <c r="BR3263" s="69"/>
      <c r="BS3263" s="69"/>
      <c r="BT3263" s="69"/>
    </row>
    <row r="3264" spans="16:72" ht="12.75">
      <c r="P3264" s="69"/>
      <c r="Q3264" s="69"/>
      <c r="R3264" s="69"/>
      <c r="S3264" s="69"/>
      <c r="T3264" s="69"/>
      <c r="U3264" s="69"/>
      <c r="V3264" s="69"/>
      <c r="W3264" s="69"/>
      <c r="X3264" s="69"/>
      <c r="Y3264" s="69"/>
      <c r="Z3264" s="69"/>
      <c r="AA3264" s="69"/>
      <c r="AB3264" s="69"/>
      <c r="AC3264" s="69"/>
      <c r="AD3264" s="69"/>
      <c r="AE3264" s="69"/>
      <c r="AF3264" s="69"/>
      <c r="AG3264" s="69"/>
      <c r="AH3264" s="69"/>
      <c r="AI3264" s="69"/>
      <c r="AJ3264" s="69"/>
      <c r="AK3264" s="69"/>
      <c r="AL3264" s="69"/>
      <c r="AM3264" s="69"/>
      <c r="AN3264" s="69"/>
      <c r="AO3264" s="69"/>
      <c r="AP3264" s="69"/>
      <c r="AQ3264" s="69"/>
      <c r="AR3264" s="69"/>
      <c r="AS3264" s="69"/>
      <c r="AT3264" s="69"/>
      <c r="AU3264" s="69"/>
      <c r="AV3264" s="69"/>
      <c r="AW3264" s="69"/>
      <c r="AX3264" s="69"/>
      <c r="AY3264" s="69"/>
      <c r="AZ3264" s="69"/>
      <c r="BA3264" s="69"/>
      <c r="BB3264" s="69"/>
      <c r="BC3264" s="69"/>
      <c r="BD3264" s="69"/>
      <c r="BE3264" s="69"/>
      <c r="BF3264" s="69"/>
      <c r="BG3264" s="69"/>
      <c r="BH3264" s="69"/>
      <c r="BI3264" s="69"/>
      <c r="BJ3264" s="69"/>
      <c r="BK3264" s="69"/>
      <c r="BL3264" s="69"/>
      <c r="BM3264" s="69"/>
      <c r="BN3264" s="69"/>
      <c r="BO3264" s="69"/>
      <c r="BP3264" s="69"/>
      <c r="BQ3264" s="69"/>
      <c r="BR3264" s="69"/>
      <c r="BS3264" s="69"/>
      <c r="BT3264" s="69"/>
    </row>
    <row r="3265" spans="16:72" ht="12.75">
      <c r="P3265" s="69"/>
      <c r="Q3265" s="69"/>
      <c r="R3265" s="69"/>
      <c r="S3265" s="69"/>
      <c r="T3265" s="69"/>
      <c r="U3265" s="69"/>
      <c r="V3265" s="69"/>
      <c r="W3265" s="69"/>
      <c r="X3265" s="69"/>
      <c r="Y3265" s="69"/>
      <c r="Z3265" s="69"/>
      <c r="AA3265" s="69"/>
      <c r="AB3265" s="69"/>
      <c r="AC3265" s="69"/>
      <c r="AD3265" s="69"/>
      <c r="AE3265" s="69"/>
      <c r="AF3265" s="69"/>
      <c r="AG3265" s="69"/>
      <c r="AH3265" s="69"/>
      <c r="AI3265" s="69"/>
      <c r="AJ3265" s="69"/>
      <c r="AK3265" s="69"/>
      <c r="AL3265" s="69"/>
      <c r="AM3265" s="69"/>
      <c r="AN3265" s="69"/>
      <c r="AO3265" s="69"/>
      <c r="AP3265" s="69"/>
      <c r="AQ3265" s="69"/>
      <c r="AR3265" s="69"/>
      <c r="AS3265" s="69"/>
      <c r="AT3265" s="69"/>
      <c r="AU3265" s="69"/>
      <c r="AV3265" s="69"/>
      <c r="AW3265" s="69"/>
      <c r="AX3265" s="69"/>
      <c r="AY3265" s="69"/>
      <c r="AZ3265" s="69"/>
      <c r="BA3265" s="69"/>
      <c r="BB3265" s="69"/>
      <c r="BC3265" s="69"/>
      <c r="BD3265" s="69"/>
      <c r="BE3265" s="69"/>
      <c r="BF3265" s="69"/>
      <c r="BG3265" s="69"/>
      <c r="BH3265" s="69"/>
      <c r="BI3265" s="69"/>
      <c r="BJ3265" s="69"/>
      <c r="BK3265" s="69"/>
      <c r="BL3265" s="69"/>
      <c r="BM3265" s="69"/>
      <c r="BN3265" s="69"/>
      <c r="BO3265" s="69"/>
      <c r="BP3265" s="69"/>
      <c r="BQ3265" s="69"/>
      <c r="BR3265" s="69"/>
      <c r="BS3265" s="69"/>
      <c r="BT3265" s="69"/>
    </row>
    <row r="3266" spans="16:72" ht="12.75">
      <c r="P3266" s="69"/>
      <c r="Q3266" s="69"/>
      <c r="R3266" s="69"/>
      <c r="S3266" s="69"/>
      <c r="T3266" s="69"/>
      <c r="U3266" s="69"/>
      <c r="V3266" s="69"/>
      <c r="W3266" s="69"/>
      <c r="X3266" s="69"/>
      <c r="Y3266" s="69"/>
      <c r="Z3266" s="69"/>
      <c r="AA3266" s="69"/>
      <c r="AB3266" s="69"/>
      <c r="AC3266" s="69"/>
      <c r="AD3266" s="69"/>
      <c r="AE3266" s="69"/>
      <c r="AF3266" s="69"/>
      <c r="AG3266" s="69"/>
      <c r="AH3266" s="69"/>
      <c r="AI3266" s="69"/>
      <c r="AJ3266" s="69"/>
      <c r="AK3266" s="69"/>
      <c r="AL3266" s="69"/>
      <c r="AM3266" s="69"/>
      <c r="AN3266" s="69"/>
      <c r="AO3266" s="69"/>
      <c r="AP3266" s="69"/>
      <c r="AQ3266" s="69"/>
      <c r="AR3266" s="69"/>
      <c r="AS3266" s="69"/>
      <c r="AT3266" s="69"/>
      <c r="AU3266" s="69"/>
      <c r="AV3266" s="69"/>
      <c r="AW3266" s="69"/>
      <c r="AX3266" s="69"/>
      <c r="AY3266" s="69"/>
      <c r="AZ3266" s="69"/>
      <c r="BA3266" s="69"/>
      <c r="BB3266" s="69"/>
      <c r="BC3266" s="69"/>
      <c r="BD3266" s="69"/>
      <c r="BE3266" s="69"/>
      <c r="BF3266" s="69"/>
      <c r="BG3266" s="69"/>
      <c r="BH3266" s="69"/>
      <c r="BI3266" s="69"/>
      <c r="BJ3266" s="69"/>
      <c r="BK3266" s="69"/>
      <c r="BL3266" s="69"/>
      <c r="BM3266" s="69"/>
      <c r="BN3266" s="69"/>
      <c r="BO3266" s="69"/>
      <c r="BP3266" s="69"/>
      <c r="BQ3266" s="69"/>
      <c r="BR3266" s="69"/>
      <c r="BS3266" s="69"/>
      <c r="BT3266" s="69"/>
    </row>
    <row r="3267" spans="16:72" ht="12.75">
      <c r="P3267" s="69"/>
      <c r="Q3267" s="69"/>
      <c r="R3267" s="69"/>
      <c r="S3267" s="69"/>
      <c r="T3267" s="69"/>
      <c r="U3267" s="69"/>
      <c r="V3267" s="69"/>
      <c r="W3267" s="69"/>
      <c r="X3267" s="69"/>
      <c r="Y3267" s="69"/>
      <c r="Z3267" s="69"/>
      <c r="AA3267" s="69"/>
      <c r="AB3267" s="69"/>
      <c r="AC3267" s="69"/>
      <c r="AD3267" s="69"/>
      <c r="AE3267" s="69"/>
      <c r="AF3267" s="69"/>
      <c r="AG3267" s="69"/>
      <c r="AH3267" s="69"/>
      <c r="AI3267" s="69"/>
      <c r="AJ3267" s="69"/>
      <c r="AK3267" s="69"/>
      <c r="AL3267" s="69"/>
      <c r="AM3267" s="69"/>
      <c r="AN3267" s="69"/>
      <c r="AO3267" s="69"/>
      <c r="AP3267" s="69"/>
      <c r="AQ3267" s="69"/>
      <c r="AR3267" s="69"/>
      <c r="AS3267" s="69"/>
      <c r="AT3267" s="69"/>
      <c r="AU3267" s="69"/>
      <c r="AV3267" s="69"/>
      <c r="AW3267" s="69"/>
      <c r="AX3267" s="69"/>
      <c r="AY3267" s="69"/>
      <c r="AZ3267" s="69"/>
      <c r="BA3267" s="69"/>
      <c r="BB3267" s="69"/>
      <c r="BC3267" s="69"/>
      <c r="BD3267" s="69"/>
      <c r="BE3267" s="69"/>
      <c r="BF3267" s="69"/>
      <c r="BG3267" s="69"/>
      <c r="BH3267" s="69"/>
      <c r="BI3267" s="69"/>
      <c r="BJ3267" s="69"/>
      <c r="BK3267" s="69"/>
      <c r="BL3267" s="69"/>
      <c r="BM3267" s="69"/>
      <c r="BN3267" s="69"/>
      <c r="BO3267" s="69"/>
      <c r="BP3267" s="69"/>
      <c r="BQ3267" s="69"/>
      <c r="BR3267" s="69"/>
      <c r="BS3267" s="69"/>
      <c r="BT3267" s="69"/>
    </row>
    <row r="3268" spans="16:72" ht="12.75">
      <c r="P3268" s="69"/>
      <c r="Q3268" s="69"/>
      <c r="R3268" s="69"/>
      <c r="S3268" s="69"/>
      <c r="T3268" s="69"/>
      <c r="U3268" s="69"/>
      <c r="V3268" s="69"/>
      <c r="W3268" s="69"/>
      <c r="X3268" s="69"/>
      <c r="Y3268" s="69"/>
      <c r="Z3268" s="69"/>
      <c r="AA3268" s="69"/>
      <c r="AB3268" s="69"/>
      <c r="AC3268" s="69"/>
      <c r="AD3268" s="69"/>
      <c r="AE3268" s="69"/>
      <c r="AF3268" s="69"/>
      <c r="AG3268" s="69"/>
      <c r="AH3268" s="69"/>
      <c r="AI3268" s="69"/>
      <c r="AJ3268" s="69"/>
      <c r="AK3268" s="69"/>
      <c r="AL3268" s="69"/>
      <c r="AM3268" s="69"/>
      <c r="AN3268" s="69"/>
      <c r="AO3268" s="69"/>
      <c r="AP3268" s="69"/>
      <c r="AQ3268" s="69"/>
      <c r="AR3268" s="69"/>
      <c r="AS3268" s="69"/>
      <c r="AT3268" s="69"/>
      <c r="AU3268" s="69"/>
      <c r="AV3268" s="69"/>
      <c r="AW3268" s="69"/>
      <c r="AX3268" s="69"/>
      <c r="AY3268" s="69"/>
      <c r="AZ3268" s="69"/>
      <c r="BA3268" s="69"/>
      <c r="BB3268" s="69"/>
      <c r="BC3268" s="69"/>
      <c r="BD3268" s="69"/>
      <c r="BE3268" s="69"/>
      <c r="BF3268" s="69"/>
      <c r="BG3268" s="69"/>
      <c r="BH3268" s="69"/>
      <c r="BI3268" s="69"/>
      <c r="BJ3268" s="69"/>
      <c r="BK3268" s="69"/>
      <c r="BL3268" s="69"/>
      <c r="BM3268" s="69"/>
      <c r="BN3268" s="69"/>
      <c r="BO3268" s="69"/>
      <c r="BP3268" s="69"/>
      <c r="BQ3268" s="69"/>
      <c r="BR3268" s="69"/>
      <c r="BS3268" s="69"/>
      <c r="BT3268" s="69"/>
    </row>
    <row r="3269" spans="16:72" ht="12.75">
      <c r="P3269" s="69"/>
      <c r="Q3269" s="69"/>
      <c r="R3269" s="69"/>
      <c r="S3269" s="69"/>
      <c r="T3269" s="69"/>
      <c r="U3269" s="69"/>
      <c r="V3269" s="69"/>
      <c r="W3269" s="69"/>
      <c r="X3269" s="69"/>
      <c r="Y3269" s="69"/>
      <c r="Z3269" s="69"/>
      <c r="AA3269" s="69"/>
      <c r="AB3269" s="69"/>
      <c r="AC3269" s="69"/>
      <c r="AD3269" s="69"/>
      <c r="AE3269" s="69"/>
      <c r="AF3269" s="69"/>
      <c r="AG3269" s="69"/>
      <c r="AH3269" s="69"/>
      <c r="AI3269" s="69"/>
      <c r="AJ3269" s="69"/>
      <c r="AK3269" s="69"/>
      <c r="AL3269" s="69"/>
      <c r="AM3269" s="69"/>
      <c r="AN3269" s="69"/>
      <c r="AO3269" s="69"/>
      <c r="AP3269" s="69"/>
      <c r="AQ3269" s="69"/>
      <c r="AR3269" s="69"/>
      <c r="AS3269" s="69"/>
      <c r="AT3269" s="69"/>
      <c r="AU3269" s="69"/>
      <c r="AV3269" s="69"/>
      <c r="AW3269" s="69"/>
      <c r="AX3269" s="69"/>
      <c r="AY3269" s="69"/>
      <c r="AZ3269" s="69"/>
      <c r="BA3269" s="69"/>
      <c r="BB3269" s="69"/>
      <c r="BC3269" s="69"/>
      <c r="BD3269" s="69"/>
      <c r="BE3269" s="69"/>
      <c r="BF3269" s="69"/>
      <c r="BG3269" s="69"/>
      <c r="BH3269" s="69"/>
      <c r="BI3269" s="69"/>
      <c r="BJ3269" s="69"/>
      <c r="BK3269" s="69"/>
      <c r="BL3269" s="69"/>
      <c r="BM3269" s="69"/>
      <c r="BN3269" s="69"/>
      <c r="BO3269" s="69"/>
      <c r="BP3269" s="69"/>
      <c r="BQ3269" s="69"/>
      <c r="BR3269" s="69"/>
      <c r="BS3269" s="69"/>
      <c r="BT3269" s="69"/>
    </row>
    <row r="3270" spans="16:72" ht="12.75">
      <c r="P3270" s="69"/>
      <c r="Q3270" s="69"/>
      <c r="R3270" s="69"/>
      <c r="S3270" s="69"/>
      <c r="T3270" s="69"/>
      <c r="U3270" s="69"/>
      <c r="V3270" s="69"/>
      <c r="W3270" s="69"/>
      <c r="X3270" s="69"/>
      <c r="Y3270" s="69"/>
      <c r="Z3270" s="69"/>
      <c r="AA3270" s="69"/>
      <c r="AB3270" s="69"/>
      <c r="AC3270" s="69"/>
      <c r="AD3270" s="69"/>
      <c r="AE3270" s="69"/>
      <c r="AF3270" s="69"/>
      <c r="AG3270" s="69"/>
      <c r="AH3270" s="69"/>
      <c r="AI3270" s="69"/>
      <c r="AJ3270" s="69"/>
      <c r="AK3270" s="69"/>
      <c r="AL3270" s="69"/>
      <c r="AM3270" s="69"/>
      <c r="AN3270" s="69"/>
      <c r="AO3270" s="69"/>
      <c r="AP3270" s="69"/>
      <c r="AQ3270" s="69"/>
      <c r="AR3270" s="69"/>
      <c r="AS3270" s="69"/>
      <c r="AT3270" s="69"/>
      <c r="AU3270" s="69"/>
      <c r="AV3270" s="69"/>
      <c r="AW3270" s="69"/>
      <c r="AX3270" s="69"/>
      <c r="AY3270" s="69"/>
      <c r="AZ3270" s="69"/>
      <c r="BA3270" s="69"/>
      <c r="BB3270" s="69"/>
      <c r="BC3270" s="69"/>
      <c r="BD3270" s="69"/>
      <c r="BE3270" s="69"/>
      <c r="BF3270" s="69"/>
      <c r="BG3270" s="69"/>
      <c r="BH3270" s="69"/>
      <c r="BI3270" s="69"/>
      <c r="BJ3270" s="69"/>
      <c r="BK3270" s="69"/>
      <c r="BL3270" s="69"/>
      <c r="BM3270" s="69"/>
      <c r="BN3270" s="69"/>
      <c r="BO3270" s="69"/>
      <c r="BP3270" s="69"/>
      <c r="BQ3270" s="69"/>
      <c r="BR3270" s="69"/>
      <c r="BS3270" s="69"/>
      <c r="BT3270" s="69"/>
    </row>
    <row r="3271" spans="16:72" ht="12.75">
      <c r="P3271" s="69"/>
      <c r="Q3271" s="69"/>
      <c r="R3271" s="69"/>
      <c r="S3271" s="69"/>
      <c r="T3271" s="69"/>
      <c r="U3271" s="69"/>
      <c r="V3271" s="69"/>
      <c r="W3271" s="69"/>
      <c r="X3271" s="69"/>
      <c r="Y3271" s="69"/>
      <c r="Z3271" s="69"/>
      <c r="AA3271" s="69"/>
      <c r="AB3271" s="69"/>
      <c r="AC3271" s="69"/>
      <c r="AD3271" s="69"/>
      <c r="AE3271" s="69"/>
      <c r="AF3271" s="69"/>
      <c r="AG3271" s="69"/>
      <c r="AH3271" s="69"/>
      <c r="AI3271" s="69"/>
      <c r="AJ3271" s="69"/>
      <c r="AK3271" s="69"/>
      <c r="AL3271" s="69"/>
      <c r="AM3271" s="69"/>
      <c r="AN3271" s="69"/>
      <c r="AO3271" s="69"/>
      <c r="AP3271" s="69"/>
      <c r="AQ3271" s="69"/>
      <c r="AR3271" s="69"/>
      <c r="AS3271" s="69"/>
      <c r="AT3271" s="69"/>
      <c r="AU3271" s="69"/>
      <c r="AV3271" s="69"/>
      <c r="AW3271" s="69"/>
      <c r="AX3271" s="69"/>
      <c r="AY3271" s="69"/>
      <c r="AZ3271" s="69"/>
      <c r="BA3271" s="69"/>
      <c r="BB3271" s="69"/>
      <c r="BC3271" s="69"/>
      <c r="BD3271" s="69"/>
      <c r="BE3271" s="69"/>
      <c r="BF3271" s="69"/>
      <c r="BG3271" s="69"/>
      <c r="BH3271" s="69"/>
      <c r="BI3271" s="69"/>
      <c r="BJ3271" s="69"/>
      <c r="BK3271" s="69"/>
      <c r="BL3271" s="69"/>
      <c r="BM3271" s="69"/>
      <c r="BN3271" s="69"/>
      <c r="BO3271" s="69"/>
      <c r="BP3271" s="69"/>
      <c r="BQ3271" s="69"/>
      <c r="BR3271" s="69"/>
      <c r="BS3271" s="69"/>
      <c r="BT3271" s="69"/>
    </row>
    <row r="3272" spans="16:72" ht="12.75">
      <c r="P3272" s="69"/>
      <c r="Q3272" s="69"/>
      <c r="R3272" s="69"/>
      <c r="S3272" s="69"/>
      <c r="T3272" s="69"/>
      <c r="U3272" s="69"/>
      <c r="V3272" s="69"/>
      <c r="W3272" s="69"/>
      <c r="X3272" s="69"/>
      <c r="Y3272" s="69"/>
      <c r="Z3272" s="69"/>
      <c r="AA3272" s="69"/>
      <c r="AB3272" s="69"/>
      <c r="AC3272" s="69"/>
      <c r="AD3272" s="69"/>
      <c r="AE3272" s="69"/>
      <c r="AF3272" s="69"/>
      <c r="AG3272" s="69"/>
      <c r="AH3272" s="69"/>
      <c r="AI3272" s="69"/>
      <c r="AJ3272" s="69"/>
      <c r="AK3272" s="69"/>
      <c r="AL3272" s="69"/>
      <c r="AM3272" s="69"/>
      <c r="AN3272" s="69"/>
      <c r="AO3272" s="69"/>
      <c r="AP3272" s="69"/>
      <c r="AQ3272" s="69"/>
      <c r="AR3272" s="69"/>
      <c r="AS3272" s="69"/>
      <c r="AT3272" s="69"/>
      <c r="AU3272" s="69"/>
      <c r="AV3272" s="69"/>
      <c r="AW3272" s="69"/>
      <c r="AX3272" s="69"/>
      <c r="AY3272" s="69"/>
      <c r="AZ3272" s="69"/>
      <c r="BA3272" s="69"/>
      <c r="BB3272" s="69"/>
      <c r="BC3272" s="69"/>
      <c r="BD3272" s="69"/>
      <c r="BE3272" s="69"/>
      <c r="BF3272" s="69"/>
      <c r="BG3272" s="69"/>
      <c r="BH3272" s="69"/>
      <c r="BI3272" s="69"/>
      <c r="BJ3272" s="69"/>
      <c r="BK3272" s="69"/>
      <c r="BL3272" s="69"/>
      <c r="BM3272" s="69"/>
      <c r="BN3272" s="69"/>
      <c r="BO3272" s="69"/>
      <c r="BP3272" s="69"/>
      <c r="BQ3272" s="69"/>
      <c r="BR3272" s="69"/>
      <c r="BS3272" s="69"/>
      <c r="BT3272" s="69"/>
    </row>
    <row r="3273" spans="16:72" ht="12.75">
      <c r="P3273" s="69"/>
      <c r="Q3273" s="69"/>
      <c r="R3273" s="69"/>
      <c r="S3273" s="69"/>
      <c r="T3273" s="69"/>
      <c r="U3273" s="69"/>
      <c r="V3273" s="69"/>
      <c r="W3273" s="69"/>
      <c r="X3273" s="69"/>
      <c r="Y3273" s="69"/>
      <c r="Z3273" s="69"/>
      <c r="AA3273" s="69"/>
      <c r="AB3273" s="69"/>
      <c r="AC3273" s="69"/>
      <c r="AD3273" s="69"/>
      <c r="AE3273" s="69"/>
      <c r="AF3273" s="69"/>
      <c r="AG3273" s="69"/>
      <c r="AH3273" s="69"/>
      <c r="AI3273" s="69"/>
      <c r="AJ3273" s="69"/>
      <c r="AK3273" s="69"/>
      <c r="AL3273" s="69"/>
      <c r="AM3273" s="69"/>
      <c r="AN3273" s="69"/>
      <c r="AO3273" s="69"/>
      <c r="AP3273" s="69"/>
      <c r="AQ3273" s="69"/>
      <c r="AR3273" s="69"/>
      <c r="AS3273" s="69"/>
      <c r="AT3273" s="69"/>
      <c r="AU3273" s="69"/>
      <c r="AV3273" s="69"/>
      <c r="AW3273" s="69"/>
      <c r="AX3273" s="69"/>
      <c r="AY3273" s="69"/>
      <c r="AZ3273" s="69"/>
      <c r="BA3273" s="69"/>
      <c r="BB3273" s="69"/>
      <c r="BC3273" s="69"/>
      <c r="BD3273" s="69"/>
      <c r="BE3273" s="69"/>
      <c r="BF3273" s="69"/>
      <c r="BG3273" s="69"/>
      <c r="BH3273" s="69"/>
      <c r="BI3273" s="69"/>
      <c r="BJ3273" s="69"/>
      <c r="BK3273" s="69"/>
      <c r="BL3273" s="69"/>
      <c r="BM3273" s="69"/>
      <c r="BN3273" s="69"/>
      <c r="BO3273" s="69"/>
      <c r="BP3273" s="69"/>
      <c r="BQ3273" s="69"/>
      <c r="BR3273" s="69"/>
      <c r="BS3273" s="69"/>
      <c r="BT3273" s="69"/>
    </row>
    <row r="3274" spans="16:72" ht="12.75">
      <c r="P3274" s="69"/>
      <c r="Q3274" s="69"/>
      <c r="R3274" s="69"/>
      <c r="S3274" s="69"/>
      <c r="T3274" s="69"/>
      <c r="U3274" s="69"/>
      <c r="V3274" s="69"/>
      <c r="W3274" s="69"/>
      <c r="X3274" s="69"/>
      <c r="Y3274" s="69"/>
      <c r="Z3274" s="69"/>
      <c r="AA3274" s="69"/>
      <c r="AB3274" s="69"/>
      <c r="AC3274" s="69"/>
      <c r="AD3274" s="69"/>
      <c r="AE3274" s="69"/>
      <c r="AF3274" s="69"/>
      <c r="AG3274" s="69"/>
      <c r="AH3274" s="69"/>
      <c r="AI3274" s="69"/>
      <c r="AJ3274" s="69"/>
      <c r="AK3274" s="69"/>
      <c r="AL3274" s="69"/>
      <c r="AM3274" s="69"/>
      <c r="AN3274" s="69"/>
      <c r="AO3274" s="69"/>
      <c r="AP3274" s="69"/>
      <c r="AQ3274" s="69"/>
      <c r="AR3274" s="69"/>
      <c r="AS3274" s="69"/>
      <c r="AT3274" s="69"/>
      <c r="AU3274" s="69"/>
      <c r="AV3274" s="69"/>
      <c r="AW3274" s="69"/>
      <c r="AX3274" s="69"/>
      <c r="AY3274" s="69"/>
      <c r="AZ3274" s="69"/>
      <c r="BA3274" s="69"/>
      <c r="BB3274" s="69"/>
      <c r="BC3274" s="69"/>
      <c r="BD3274" s="69"/>
      <c r="BE3274" s="69"/>
      <c r="BF3274" s="69"/>
      <c r="BG3274" s="69"/>
      <c r="BH3274" s="69"/>
      <c r="BI3274" s="69"/>
      <c r="BJ3274" s="69"/>
      <c r="BK3274" s="69"/>
      <c r="BL3274" s="69"/>
      <c r="BM3274" s="69"/>
      <c r="BN3274" s="69"/>
      <c r="BO3274" s="69"/>
      <c r="BP3274" s="69"/>
      <c r="BQ3274" s="69"/>
      <c r="BR3274" s="69"/>
      <c r="BS3274" s="69"/>
      <c r="BT3274" s="69"/>
    </row>
    <row r="3275" spans="16:72" ht="12.75">
      <c r="P3275" s="69"/>
      <c r="Q3275" s="69"/>
      <c r="R3275" s="69"/>
      <c r="S3275" s="69"/>
      <c r="T3275" s="69"/>
      <c r="U3275" s="69"/>
      <c r="V3275" s="69"/>
      <c r="W3275" s="69"/>
      <c r="X3275" s="69"/>
      <c r="Y3275" s="69"/>
      <c r="Z3275" s="69"/>
      <c r="AA3275" s="69"/>
      <c r="AB3275" s="69"/>
      <c r="AC3275" s="69"/>
      <c r="AD3275" s="69"/>
      <c r="AE3275" s="69"/>
      <c r="AF3275" s="69"/>
      <c r="AG3275" s="69"/>
      <c r="AH3275" s="69"/>
      <c r="AI3275" s="69"/>
      <c r="AJ3275" s="69"/>
      <c r="AK3275" s="69"/>
      <c r="AL3275" s="69"/>
      <c r="AM3275" s="69"/>
      <c r="AN3275" s="69"/>
      <c r="AO3275" s="69"/>
      <c r="AP3275" s="69"/>
      <c r="AQ3275" s="69"/>
      <c r="AR3275" s="69"/>
      <c r="AS3275" s="69"/>
      <c r="AT3275" s="69"/>
      <c r="AU3275" s="69"/>
      <c r="AV3275" s="69"/>
      <c r="AW3275" s="69"/>
      <c r="AX3275" s="69"/>
      <c r="AY3275" s="69"/>
      <c r="AZ3275" s="69"/>
      <c r="BA3275" s="69"/>
      <c r="BB3275" s="69"/>
      <c r="BC3275" s="69"/>
      <c r="BD3275" s="69"/>
      <c r="BE3275" s="69"/>
      <c r="BF3275" s="69"/>
      <c r="BG3275" s="69"/>
      <c r="BH3275" s="69"/>
      <c r="BI3275" s="69"/>
      <c r="BJ3275" s="69"/>
      <c r="BK3275" s="69"/>
      <c r="BL3275" s="69"/>
      <c r="BM3275" s="69"/>
      <c r="BN3275" s="69"/>
      <c r="BO3275" s="69"/>
      <c r="BP3275" s="69"/>
      <c r="BQ3275" s="69"/>
      <c r="BR3275" s="69"/>
      <c r="BS3275" s="69"/>
      <c r="BT3275" s="69"/>
    </row>
    <row r="3276" spans="16:72" ht="12.75">
      <c r="P3276" s="69"/>
      <c r="Q3276" s="69"/>
      <c r="R3276" s="69"/>
      <c r="S3276" s="69"/>
      <c r="T3276" s="69"/>
      <c r="U3276" s="69"/>
      <c r="V3276" s="69"/>
      <c r="W3276" s="69"/>
      <c r="X3276" s="69"/>
      <c r="Y3276" s="69"/>
      <c r="Z3276" s="69"/>
      <c r="AA3276" s="69"/>
      <c r="AB3276" s="69"/>
      <c r="AC3276" s="69"/>
      <c r="AD3276" s="69"/>
      <c r="AE3276" s="69"/>
      <c r="AF3276" s="69"/>
      <c r="AG3276" s="69"/>
      <c r="AH3276" s="69"/>
      <c r="AI3276" s="69"/>
      <c r="AJ3276" s="69"/>
      <c r="AK3276" s="69"/>
      <c r="AL3276" s="69"/>
      <c r="AM3276" s="69"/>
      <c r="AN3276" s="69"/>
      <c r="AO3276" s="69"/>
      <c r="AP3276" s="69"/>
      <c r="AQ3276" s="69"/>
      <c r="AR3276" s="69"/>
      <c r="AS3276" s="69"/>
      <c r="AT3276" s="69"/>
      <c r="AU3276" s="69"/>
      <c r="AV3276" s="69"/>
      <c r="AW3276" s="69"/>
      <c r="AX3276" s="69"/>
      <c r="AY3276" s="69"/>
      <c r="AZ3276" s="69"/>
      <c r="BA3276" s="69"/>
      <c r="BB3276" s="69"/>
      <c r="BC3276" s="69"/>
      <c r="BD3276" s="69"/>
      <c r="BE3276" s="69"/>
      <c r="BF3276" s="69"/>
      <c r="BG3276" s="69"/>
      <c r="BH3276" s="69"/>
      <c r="BI3276" s="69"/>
      <c r="BJ3276" s="69"/>
      <c r="BK3276" s="69"/>
      <c r="BL3276" s="69"/>
      <c r="BM3276" s="69"/>
      <c r="BN3276" s="69"/>
      <c r="BO3276" s="69"/>
      <c r="BP3276" s="69"/>
      <c r="BQ3276" s="69"/>
      <c r="BR3276" s="69"/>
      <c r="BS3276" s="69"/>
      <c r="BT3276" s="69"/>
    </row>
    <row r="3277" spans="16:72" ht="12.75">
      <c r="P3277" s="69"/>
      <c r="Q3277" s="69"/>
      <c r="R3277" s="69"/>
      <c r="S3277" s="69"/>
      <c r="T3277" s="69"/>
      <c r="U3277" s="69"/>
      <c r="V3277" s="69"/>
      <c r="W3277" s="69"/>
      <c r="X3277" s="69"/>
      <c r="Y3277" s="69"/>
      <c r="Z3277" s="69"/>
      <c r="AA3277" s="69"/>
      <c r="AB3277" s="69"/>
      <c r="AC3277" s="69"/>
      <c r="AD3277" s="69"/>
      <c r="AE3277" s="69"/>
      <c r="AF3277" s="69"/>
      <c r="AG3277" s="69"/>
      <c r="AH3277" s="69"/>
      <c r="AI3277" s="69"/>
      <c r="AJ3277" s="69"/>
      <c r="AK3277" s="69"/>
      <c r="AL3277" s="69"/>
      <c r="AM3277" s="69"/>
      <c r="AN3277" s="69"/>
      <c r="AO3277" s="69"/>
      <c r="AP3277" s="69"/>
      <c r="AQ3277" s="69"/>
      <c r="AR3277" s="69"/>
      <c r="AS3277" s="69"/>
      <c r="AT3277" s="69"/>
      <c r="AU3277" s="69"/>
      <c r="AV3277" s="69"/>
      <c r="AW3277" s="69"/>
      <c r="AX3277" s="69"/>
      <c r="AY3277" s="69"/>
      <c r="AZ3277" s="69"/>
      <c r="BA3277" s="69"/>
      <c r="BB3277" s="69"/>
      <c r="BC3277" s="69"/>
      <c r="BD3277" s="69"/>
      <c r="BE3277" s="69"/>
      <c r="BF3277" s="69"/>
      <c r="BG3277" s="69"/>
      <c r="BH3277" s="69"/>
      <c r="BI3277" s="69"/>
      <c r="BJ3277" s="69"/>
      <c r="BK3277" s="69"/>
      <c r="BL3277" s="69"/>
      <c r="BM3277" s="69"/>
      <c r="BN3277" s="69"/>
      <c r="BO3277" s="69"/>
      <c r="BP3277" s="69"/>
      <c r="BQ3277" s="69"/>
      <c r="BR3277" s="69"/>
      <c r="BS3277" s="69"/>
      <c r="BT3277" s="69"/>
    </row>
    <row r="3278" spans="16:72" ht="12.75">
      <c r="P3278" s="69"/>
      <c r="Q3278" s="69"/>
      <c r="R3278" s="69"/>
      <c r="S3278" s="69"/>
      <c r="T3278" s="69"/>
      <c r="U3278" s="69"/>
      <c r="V3278" s="69"/>
      <c r="W3278" s="69"/>
      <c r="X3278" s="69"/>
      <c r="Y3278" s="69"/>
      <c r="Z3278" s="69"/>
      <c r="AA3278" s="69"/>
      <c r="AB3278" s="69"/>
      <c r="AC3278" s="69"/>
      <c r="AD3278" s="69"/>
      <c r="AE3278" s="69"/>
      <c r="AF3278" s="69"/>
      <c r="AG3278" s="69"/>
      <c r="AH3278" s="69"/>
      <c r="AI3278" s="69"/>
      <c r="AJ3278" s="69"/>
      <c r="AK3278" s="69"/>
      <c r="AL3278" s="69"/>
      <c r="AM3278" s="69"/>
      <c r="AN3278" s="69"/>
      <c r="AO3278" s="69"/>
      <c r="AP3278" s="69"/>
      <c r="AQ3278" s="69"/>
      <c r="AR3278" s="69"/>
      <c r="AS3278" s="69"/>
      <c r="AT3278" s="69"/>
      <c r="AU3278" s="69"/>
      <c r="AV3278" s="69"/>
      <c r="AW3278" s="69"/>
      <c r="AX3278" s="69"/>
      <c r="AY3278" s="69"/>
      <c r="AZ3278" s="69"/>
      <c r="BA3278" s="69"/>
      <c r="BB3278" s="69"/>
      <c r="BC3278" s="69"/>
      <c r="BD3278" s="69"/>
      <c r="BE3278" s="69"/>
      <c r="BF3278" s="69"/>
      <c r="BG3278" s="69"/>
      <c r="BH3278" s="69"/>
      <c r="BI3278" s="69"/>
      <c r="BJ3278" s="69"/>
      <c r="BK3278" s="69"/>
      <c r="BL3278" s="69"/>
      <c r="BM3278" s="69"/>
      <c r="BN3278" s="69"/>
      <c r="BO3278" s="69"/>
      <c r="BP3278" s="69"/>
      <c r="BQ3278" s="69"/>
      <c r="BR3278" s="69"/>
      <c r="BS3278" s="69"/>
      <c r="BT3278" s="69"/>
    </row>
    <row r="3279" spans="16:72" ht="12.75">
      <c r="P3279" s="69"/>
      <c r="Q3279" s="69"/>
      <c r="R3279" s="69"/>
      <c r="S3279" s="69"/>
      <c r="T3279" s="69"/>
      <c r="U3279" s="69"/>
      <c r="V3279" s="69"/>
      <c r="W3279" s="69"/>
      <c r="X3279" s="69"/>
      <c r="Y3279" s="69"/>
      <c r="Z3279" s="69"/>
      <c r="AA3279" s="69"/>
      <c r="AB3279" s="69"/>
      <c r="AC3279" s="69"/>
      <c r="AD3279" s="69"/>
      <c r="AE3279" s="69"/>
      <c r="AF3279" s="69"/>
      <c r="AG3279" s="69"/>
      <c r="AH3279" s="69"/>
      <c r="AI3279" s="69"/>
      <c r="AJ3279" s="69"/>
      <c r="AK3279" s="69"/>
      <c r="AL3279" s="69"/>
      <c r="AM3279" s="69"/>
      <c r="AN3279" s="69"/>
      <c r="AO3279" s="69"/>
      <c r="AP3279" s="69"/>
      <c r="AQ3279" s="69"/>
      <c r="AR3279" s="69"/>
      <c r="AS3279" s="69"/>
      <c r="AT3279" s="69"/>
      <c r="AU3279" s="69"/>
      <c r="AV3279" s="69"/>
      <c r="AW3279" s="69"/>
      <c r="AX3279" s="69"/>
      <c r="AY3279" s="69"/>
      <c r="AZ3279" s="69"/>
      <c r="BA3279" s="69"/>
      <c r="BB3279" s="69"/>
      <c r="BC3279" s="69"/>
      <c r="BD3279" s="69"/>
      <c r="BE3279" s="69"/>
      <c r="BF3279" s="69"/>
      <c r="BG3279" s="69"/>
      <c r="BH3279" s="69"/>
      <c r="BI3279" s="69"/>
      <c r="BJ3279" s="69"/>
      <c r="BK3279" s="69"/>
      <c r="BL3279" s="69"/>
      <c r="BM3279" s="69"/>
      <c r="BN3279" s="69"/>
      <c r="BO3279" s="69"/>
      <c r="BP3279" s="69"/>
      <c r="BQ3279" s="69"/>
      <c r="BR3279" s="69"/>
      <c r="BS3279" s="69"/>
      <c r="BT3279" s="69"/>
    </row>
    <row r="3280" spans="16:72" ht="12.75">
      <c r="P3280" s="69"/>
      <c r="Q3280" s="69"/>
      <c r="R3280" s="69"/>
      <c r="S3280" s="69"/>
      <c r="T3280" s="69"/>
      <c r="U3280" s="69"/>
      <c r="V3280" s="69"/>
      <c r="W3280" s="69"/>
      <c r="X3280" s="69"/>
      <c r="Y3280" s="69"/>
      <c r="Z3280" s="69"/>
      <c r="AA3280" s="69"/>
      <c r="AB3280" s="69"/>
      <c r="AC3280" s="69"/>
      <c r="AD3280" s="69"/>
      <c r="AE3280" s="69"/>
      <c r="AF3280" s="69"/>
      <c r="AG3280" s="69"/>
      <c r="AH3280" s="69"/>
      <c r="AI3280" s="69"/>
      <c r="AJ3280" s="69"/>
      <c r="AK3280" s="69"/>
      <c r="AL3280" s="69"/>
      <c r="AM3280" s="69"/>
      <c r="AN3280" s="69"/>
      <c r="AO3280" s="69"/>
      <c r="AP3280" s="69"/>
      <c r="AQ3280" s="69"/>
      <c r="AR3280" s="69"/>
      <c r="AS3280" s="69"/>
      <c r="AT3280" s="69"/>
      <c r="AU3280" s="69"/>
      <c r="AV3280" s="69"/>
      <c r="AW3280" s="69"/>
      <c r="AX3280" s="69"/>
      <c r="AY3280" s="69"/>
      <c r="AZ3280" s="69"/>
      <c r="BA3280" s="69"/>
      <c r="BB3280" s="69"/>
      <c r="BC3280" s="69"/>
      <c r="BD3280" s="69"/>
      <c r="BE3280" s="69"/>
      <c r="BF3280" s="69"/>
      <c r="BG3280" s="69"/>
      <c r="BH3280" s="69"/>
      <c r="BI3280" s="69"/>
      <c r="BJ3280" s="69"/>
      <c r="BK3280" s="69"/>
      <c r="BL3280" s="69"/>
      <c r="BM3280" s="69"/>
      <c r="BN3280" s="69"/>
      <c r="BO3280" s="69"/>
      <c r="BP3280" s="69"/>
      <c r="BQ3280" s="69"/>
      <c r="BR3280" s="69"/>
      <c r="BS3280" s="69"/>
      <c r="BT3280" s="69"/>
    </row>
    <row r="3281" spans="16:72" ht="12.75">
      <c r="P3281" s="69"/>
      <c r="Q3281" s="69"/>
      <c r="R3281" s="69"/>
      <c r="S3281" s="69"/>
      <c r="T3281" s="69"/>
      <c r="U3281" s="69"/>
      <c r="V3281" s="69"/>
      <c r="W3281" s="69"/>
      <c r="X3281" s="69"/>
      <c r="Y3281" s="69"/>
      <c r="Z3281" s="69"/>
      <c r="AA3281" s="69"/>
      <c r="AB3281" s="69"/>
      <c r="AC3281" s="69"/>
      <c r="AD3281" s="69"/>
      <c r="AE3281" s="69"/>
      <c r="AF3281" s="69"/>
      <c r="AG3281" s="69"/>
      <c r="AH3281" s="69"/>
      <c r="AI3281" s="69"/>
      <c r="AJ3281" s="69"/>
      <c r="AK3281" s="69"/>
      <c r="AL3281" s="69"/>
      <c r="AM3281" s="69"/>
      <c r="AN3281" s="69"/>
      <c r="AO3281" s="69"/>
      <c r="AP3281" s="69"/>
      <c r="AQ3281" s="69"/>
      <c r="AR3281" s="69"/>
      <c r="AS3281" s="69"/>
      <c r="AT3281" s="69"/>
      <c r="AU3281" s="69"/>
      <c r="AV3281" s="69"/>
      <c r="AW3281" s="69"/>
      <c r="AX3281" s="69"/>
      <c r="AY3281" s="69"/>
      <c r="AZ3281" s="69"/>
      <c r="BA3281" s="69"/>
      <c r="BB3281" s="69"/>
      <c r="BC3281" s="69"/>
      <c r="BD3281" s="69"/>
      <c r="BE3281" s="69"/>
      <c r="BF3281" s="69"/>
      <c r="BG3281" s="69"/>
      <c r="BH3281" s="69"/>
      <c r="BI3281" s="69"/>
      <c r="BJ3281" s="69"/>
      <c r="BK3281" s="69"/>
      <c r="BL3281" s="69"/>
      <c r="BM3281" s="69"/>
      <c r="BN3281" s="69"/>
      <c r="BO3281" s="69"/>
      <c r="BP3281" s="69"/>
      <c r="BQ3281" s="69"/>
      <c r="BR3281" s="69"/>
      <c r="BS3281" s="69"/>
      <c r="BT3281" s="69"/>
    </row>
    <row r="3282" spans="16:72" ht="12.75">
      <c r="P3282" s="69"/>
      <c r="Q3282" s="69"/>
      <c r="R3282" s="69"/>
      <c r="S3282" s="69"/>
      <c r="T3282" s="69"/>
      <c r="U3282" s="69"/>
      <c r="V3282" s="69"/>
      <c r="W3282" s="69"/>
      <c r="X3282" s="69"/>
      <c r="Y3282" s="69"/>
      <c r="Z3282" s="69"/>
      <c r="AA3282" s="69"/>
      <c r="AB3282" s="69"/>
      <c r="AC3282" s="69"/>
      <c r="AD3282" s="69"/>
      <c r="AE3282" s="69"/>
      <c r="AF3282" s="69"/>
      <c r="AG3282" s="69"/>
      <c r="AH3282" s="69"/>
      <c r="AI3282" s="69"/>
      <c r="AJ3282" s="69"/>
      <c r="AK3282" s="69"/>
      <c r="AL3282" s="69"/>
      <c r="AM3282" s="69"/>
      <c r="AN3282" s="69"/>
      <c r="AO3282" s="69"/>
      <c r="AP3282" s="69"/>
      <c r="AQ3282" s="69"/>
      <c r="AR3282" s="69"/>
      <c r="AS3282" s="69"/>
      <c r="AT3282" s="69"/>
      <c r="AU3282" s="69"/>
      <c r="AV3282" s="69"/>
      <c r="AW3282" s="69"/>
      <c r="AX3282" s="69"/>
      <c r="AY3282" s="69"/>
      <c r="AZ3282" s="69"/>
      <c r="BA3282" s="69"/>
      <c r="BB3282" s="69"/>
      <c r="BC3282" s="69"/>
      <c r="BD3282" s="69"/>
      <c r="BE3282" s="69"/>
      <c r="BF3282" s="69"/>
      <c r="BG3282" s="69"/>
      <c r="BH3282" s="69"/>
      <c r="BI3282" s="69"/>
      <c r="BJ3282" s="69"/>
      <c r="BK3282" s="69"/>
      <c r="BL3282" s="69"/>
      <c r="BM3282" s="69"/>
      <c r="BN3282" s="69"/>
      <c r="BO3282" s="69"/>
      <c r="BP3282" s="69"/>
      <c r="BQ3282" s="69"/>
      <c r="BR3282" s="69"/>
      <c r="BS3282" s="69"/>
      <c r="BT3282" s="69"/>
    </row>
    <row r="3283" spans="16:72" ht="12.75">
      <c r="P3283" s="69"/>
      <c r="Q3283" s="69"/>
      <c r="R3283" s="69"/>
      <c r="S3283" s="69"/>
      <c r="T3283" s="69"/>
      <c r="U3283" s="69"/>
      <c r="V3283" s="69"/>
      <c r="W3283" s="69"/>
      <c r="X3283" s="69"/>
      <c r="Y3283" s="69"/>
      <c r="Z3283" s="69"/>
      <c r="AA3283" s="69"/>
      <c r="AB3283" s="69"/>
      <c r="AC3283" s="69"/>
      <c r="AD3283" s="69"/>
      <c r="AE3283" s="69"/>
      <c r="AF3283" s="69"/>
      <c r="AG3283" s="69"/>
      <c r="AH3283" s="69"/>
      <c r="AI3283" s="69"/>
      <c r="AJ3283" s="69"/>
      <c r="AK3283" s="69"/>
      <c r="AL3283" s="69"/>
      <c r="AM3283" s="69"/>
      <c r="AN3283" s="69"/>
      <c r="AO3283" s="69"/>
      <c r="AP3283" s="69"/>
      <c r="AQ3283" s="69"/>
      <c r="AR3283" s="69"/>
      <c r="AS3283" s="69"/>
      <c r="AT3283" s="69"/>
      <c r="AU3283" s="69"/>
      <c r="AV3283" s="69"/>
      <c r="AW3283" s="69"/>
      <c r="AX3283" s="69"/>
      <c r="AY3283" s="69"/>
      <c r="AZ3283" s="69"/>
      <c r="BA3283" s="69"/>
      <c r="BB3283" s="69"/>
      <c r="BC3283" s="69"/>
      <c r="BD3283" s="69"/>
      <c r="BE3283" s="69"/>
      <c r="BF3283" s="69"/>
      <c r="BG3283" s="69"/>
      <c r="BH3283" s="69"/>
      <c r="BI3283" s="69"/>
      <c r="BJ3283" s="69"/>
      <c r="BK3283" s="69"/>
      <c r="BL3283" s="69"/>
      <c r="BM3283" s="69"/>
      <c r="BN3283" s="69"/>
      <c r="BO3283" s="69"/>
      <c r="BP3283" s="69"/>
      <c r="BQ3283" s="69"/>
      <c r="BR3283" s="69"/>
      <c r="BS3283" s="69"/>
      <c r="BT3283" s="69"/>
    </row>
    <row r="3284" spans="16:72" ht="12.75">
      <c r="P3284" s="69"/>
      <c r="Q3284" s="69"/>
      <c r="R3284" s="69"/>
      <c r="S3284" s="69"/>
      <c r="T3284" s="69"/>
      <c r="U3284" s="69"/>
      <c r="V3284" s="69"/>
      <c r="W3284" s="69"/>
      <c r="X3284" s="69"/>
      <c r="Y3284" s="69"/>
      <c r="Z3284" s="69"/>
      <c r="AA3284" s="69"/>
      <c r="AB3284" s="69"/>
      <c r="AC3284" s="69"/>
      <c r="AD3284" s="69"/>
      <c r="AE3284" s="69"/>
      <c r="AF3284" s="69"/>
      <c r="AG3284" s="69"/>
      <c r="AH3284" s="69"/>
      <c r="AI3284" s="69"/>
      <c r="AJ3284" s="69"/>
      <c r="AK3284" s="69"/>
      <c r="AL3284" s="69"/>
      <c r="AM3284" s="69"/>
      <c r="AN3284" s="69"/>
      <c r="AO3284" s="69"/>
      <c r="AP3284" s="69"/>
      <c r="AQ3284" s="69"/>
      <c r="AR3284" s="69"/>
      <c r="AS3284" s="69"/>
      <c r="AT3284" s="69"/>
      <c r="AU3284" s="69"/>
      <c r="AV3284" s="69"/>
      <c r="AW3284" s="69"/>
      <c r="AX3284" s="69"/>
      <c r="AY3284" s="69"/>
      <c r="AZ3284" s="69"/>
      <c r="BA3284" s="69"/>
      <c r="BB3284" s="69"/>
      <c r="BC3284" s="69"/>
      <c r="BD3284" s="69"/>
      <c r="BE3284" s="69"/>
      <c r="BF3284" s="69"/>
      <c r="BG3284" s="69"/>
      <c r="BH3284" s="69"/>
      <c r="BI3284" s="69"/>
      <c r="BJ3284" s="69"/>
      <c r="BK3284" s="69"/>
      <c r="BL3284" s="69"/>
      <c r="BM3284" s="69"/>
      <c r="BN3284" s="69"/>
      <c r="BO3284" s="69"/>
      <c r="BP3284" s="69"/>
      <c r="BQ3284" s="69"/>
      <c r="BR3284" s="69"/>
      <c r="BS3284" s="69"/>
      <c r="BT3284" s="69"/>
    </row>
    <row r="3285" spans="16:72" ht="12.75">
      <c r="P3285" s="69"/>
      <c r="Q3285" s="69"/>
      <c r="R3285" s="69"/>
      <c r="S3285" s="69"/>
      <c r="T3285" s="69"/>
      <c r="U3285" s="69"/>
      <c r="V3285" s="69"/>
      <c r="W3285" s="69"/>
      <c r="X3285" s="69"/>
      <c r="Y3285" s="69"/>
      <c r="Z3285" s="69"/>
      <c r="AA3285" s="69"/>
      <c r="AB3285" s="69"/>
      <c r="AC3285" s="69"/>
      <c r="AD3285" s="69"/>
      <c r="AE3285" s="69"/>
      <c r="AF3285" s="69"/>
      <c r="AG3285" s="69"/>
      <c r="AH3285" s="69"/>
      <c r="AI3285" s="69"/>
      <c r="AJ3285" s="69"/>
      <c r="AK3285" s="69"/>
      <c r="AL3285" s="69"/>
      <c r="AM3285" s="69"/>
      <c r="AN3285" s="69"/>
      <c r="AO3285" s="69"/>
      <c r="AP3285" s="69"/>
      <c r="AQ3285" s="69"/>
      <c r="AR3285" s="69"/>
      <c r="AS3285" s="69"/>
      <c r="AT3285" s="69"/>
      <c r="AU3285" s="69"/>
      <c r="AV3285" s="69"/>
      <c r="AW3285" s="69"/>
      <c r="AX3285" s="69"/>
      <c r="AY3285" s="69"/>
      <c r="AZ3285" s="69"/>
      <c r="BA3285" s="69"/>
      <c r="BB3285" s="69"/>
      <c r="BC3285" s="69"/>
      <c r="BD3285" s="69"/>
      <c r="BE3285" s="69"/>
      <c r="BF3285" s="69"/>
      <c r="BG3285" s="69"/>
      <c r="BH3285" s="69"/>
      <c r="BI3285" s="69"/>
      <c r="BJ3285" s="69"/>
      <c r="BK3285" s="69"/>
      <c r="BL3285" s="69"/>
      <c r="BM3285" s="69"/>
      <c r="BN3285" s="69"/>
      <c r="BO3285" s="69"/>
      <c r="BP3285" s="69"/>
      <c r="BQ3285" s="69"/>
      <c r="BR3285" s="69"/>
      <c r="BS3285" s="69"/>
      <c r="BT3285" s="69"/>
    </row>
    <row r="3286" spans="16:72" ht="12.75">
      <c r="P3286" s="69"/>
      <c r="Q3286" s="69"/>
      <c r="R3286" s="69"/>
      <c r="S3286" s="69"/>
      <c r="T3286" s="69"/>
      <c r="U3286" s="69"/>
      <c r="V3286" s="69"/>
      <c r="W3286" s="69"/>
      <c r="X3286" s="69"/>
      <c r="Y3286" s="69"/>
      <c r="Z3286" s="69"/>
      <c r="AA3286" s="69"/>
      <c r="AB3286" s="69"/>
      <c r="AC3286" s="69"/>
      <c r="AD3286" s="69"/>
      <c r="AE3286" s="69"/>
      <c r="AF3286" s="69"/>
      <c r="AG3286" s="69"/>
      <c r="AH3286" s="69"/>
      <c r="AI3286" s="69"/>
      <c r="AJ3286" s="69"/>
      <c r="AK3286" s="69"/>
      <c r="AL3286" s="69"/>
      <c r="AM3286" s="69"/>
      <c r="AN3286" s="69"/>
      <c r="AO3286" s="69"/>
      <c r="AP3286" s="69"/>
      <c r="AQ3286" s="69"/>
      <c r="AR3286" s="69"/>
      <c r="AS3286" s="69"/>
      <c r="AT3286" s="69"/>
      <c r="AU3286" s="69"/>
      <c r="AV3286" s="69"/>
      <c r="AW3286" s="69"/>
      <c r="AX3286" s="69"/>
      <c r="AY3286" s="69"/>
      <c r="AZ3286" s="69"/>
      <c r="BA3286" s="69"/>
      <c r="BB3286" s="69"/>
      <c r="BC3286" s="69"/>
      <c r="BD3286" s="69"/>
      <c r="BE3286" s="69"/>
      <c r="BF3286" s="69"/>
      <c r="BG3286" s="69"/>
      <c r="BH3286" s="69"/>
      <c r="BI3286" s="69"/>
      <c r="BJ3286" s="69"/>
      <c r="BK3286" s="69"/>
      <c r="BL3286" s="69"/>
      <c r="BM3286" s="69"/>
      <c r="BN3286" s="69"/>
      <c r="BO3286" s="69"/>
      <c r="BP3286" s="69"/>
      <c r="BQ3286" s="69"/>
      <c r="BR3286" s="69"/>
      <c r="BS3286" s="69"/>
      <c r="BT3286" s="69"/>
    </row>
    <row r="3287" spans="16:72" ht="12.75">
      <c r="P3287" s="69"/>
      <c r="Q3287" s="69"/>
      <c r="R3287" s="69"/>
      <c r="S3287" s="69"/>
      <c r="T3287" s="69"/>
      <c r="U3287" s="69"/>
      <c r="V3287" s="69"/>
      <c r="W3287" s="69"/>
      <c r="X3287" s="69"/>
      <c r="Y3287" s="69"/>
      <c r="Z3287" s="69"/>
      <c r="AA3287" s="69"/>
      <c r="AB3287" s="69"/>
      <c r="AC3287" s="69"/>
      <c r="AD3287" s="69"/>
      <c r="AE3287" s="69"/>
      <c r="AF3287" s="69"/>
      <c r="AG3287" s="69"/>
      <c r="AH3287" s="69"/>
      <c r="AI3287" s="69"/>
      <c r="AJ3287" s="69"/>
      <c r="AK3287" s="69"/>
      <c r="AL3287" s="69"/>
      <c r="AM3287" s="69"/>
      <c r="AN3287" s="69"/>
      <c r="AO3287" s="69"/>
      <c r="AP3287" s="69"/>
      <c r="AQ3287" s="69"/>
      <c r="AR3287" s="69"/>
      <c r="AS3287" s="69"/>
      <c r="AT3287" s="69"/>
      <c r="AU3287" s="69"/>
      <c r="AV3287" s="69"/>
      <c r="AW3287" s="69"/>
      <c r="AX3287" s="69"/>
      <c r="AY3287" s="69"/>
      <c r="AZ3287" s="69"/>
      <c r="BA3287" s="69"/>
      <c r="BB3287" s="69"/>
      <c r="BC3287" s="69"/>
      <c r="BD3287" s="69"/>
      <c r="BE3287" s="69"/>
      <c r="BF3287" s="69"/>
      <c r="BG3287" s="69"/>
      <c r="BH3287" s="69"/>
      <c r="BI3287" s="69"/>
      <c r="BJ3287" s="69"/>
      <c r="BK3287" s="69"/>
      <c r="BL3287" s="69"/>
      <c r="BM3287" s="69"/>
      <c r="BN3287" s="69"/>
      <c r="BO3287" s="69"/>
      <c r="BP3287" s="69"/>
      <c r="BQ3287" s="69"/>
      <c r="BR3287" s="69"/>
      <c r="BS3287" s="69"/>
      <c r="BT3287" s="69"/>
    </row>
    <row r="3288" spans="16:72" ht="12.75">
      <c r="P3288" s="69"/>
      <c r="Q3288" s="69"/>
      <c r="R3288" s="69"/>
      <c r="S3288" s="69"/>
      <c r="T3288" s="69"/>
      <c r="U3288" s="69"/>
      <c r="V3288" s="69"/>
      <c r="W3288" s="69"/>
      <c r="X3288" s="69"/>
      <c r="Y3288" s="69"/>
      <c r="Z3288" s="69"/>
      <c r="AA3288" s="69"/>
      <c r="AB3288" s="69"/>
      <c r="AC3288" s="69"/>
      <c r="AD3288" s="69"/>
      <c r="AE3288" s="69"/>
      <c r="AF3288" s="69"/>
      <c r="AG3288" s="69"/>
      <c r="AH3288" s="69"/>
      <c r="AI3288" s="69"/>
      <c r="AJ3288" s="69"/>
      <c r="AK3288" s="69"/>
      <c r="AL3288" s="69"/>
      <c r="AM3288" s="69"/>
      <c r="AN3288" s="69"/>
      <c r="AO3288" s="69"/>
      <c r="AP3288" s="69"/>
      <c r="AQ3288" s="69"/>
      <c r="AR3288" s="69"/>
      <c r="AS3288" s="69"/>
      <c r="AT3288" s="69"/>
      <c r="AU3288" s="69"/>
      <c r="AV3288" s="69"/>
      <c r="AW3288" s="69"/>
      <c r="AX3288" s="69"/>
      <c r="AY3288" s="69"/>
      <c r="AZ3288" s="69"/>
      <c r="BA3288" s="69"/>
      <c r="BB3288" s="69"/>
      <c r="BC3288" s="69"/>
      <c r="BD3288" s="69"/>
      <c r="BE3288" s="69"/>
      <c r="BF3288" s="69"/>
      <c r="BG3288" s="69"/>
      <c r="BH3288" s="69"/>
      <c r="BI3288" s="69"/>
      <c r="BJ3288" s="69"/>
      <c r="BK3288" s="69"/>
      <c r="BL3288" s="69"/>
      <c r="BM3288" s="69"/>
      <c r="BN3288" s="69"/>
      <c r="BO3288" s="69"/>
      <c r="BP3288" s="69"/>
      <c r="BQ3288" s="69"/>
      <c r="BR3288" s="69"/>
      <c r="BS3288" s="69"/>
      <c r="BT3288" s="69"/>
    </row>
    <row r="3289" spans="16:72" ht="12.75">
      <c r="P3289" s="69"/>
      <c r="Q3289" s="69"/>
      <c r="R3289" s="69"/>
      <c r="S3289" s="69"/>
      <c r="T3289" s="69"/>
      <c r="U3289" s="69"/>
      <c r="V3289" s="69"/>
      <c r="W3289" s="69"/>
      <c r="X3289" s="69"/>
      <c r="Y3289" s="69"/>
      <c r="Z3289" s="69"/>
      <c r="AA3289" s="69"/>
      <c r="AB3289" s="69"/>
      <c r="AC3289" s="69"/>
      <c r="AD3289" s="69"/>
      <c r="AE3289" s="69"/>
      <c r="AF3289" s="69"/>
      <c r="AG3289" s="69"/>
      <c r="AH3289" s="69"/>
      <c r="AI3289" s="69"/>
      <c r="AJ3289" s="69"/>
      <c r="AK3289" s="69"/>
      <c r="AL3289" s="69"/>
      <c r="AM3289" s="69"/>
      <c r="AN3289" s="69"/>
      <c r="AO3289" s="69"/>
      <c r="AP3289" s="69"/>
      <c r="AQ3289" s="69"/>
      <c r="AR3289" s="69"/>
      <c r="AS3289" s="69"/>
      <c r="AT3289" s="69"/>
      <c r="AU3289" s="69"/>
      <c r="AV3289" s="69"/>
      <c r="AW3289" s="69"/>
      <c r="AX3289" s="69"/>
      <c r="AY3289" s="69"/>
      <c r="AZ3289" s="69"/>
      <c r="BA3289" s="69"/>
      <c r="BB3289" s="69"/>
      <c r="BC3289" s="69"/>
      <c r="BD3289" s="69"/>
      <c r="BE3289" s="69"/>
      <c r="BF3289" s="69"/>
      <c r="BG3289" s="69"/>
      <c r="BH3289" s="69"/>
      <c r="BI3289" s="69"/>
      <c r="BJ3289" s="69"/>
      <c r="BK3289" s="69"/>
      <c r="BL3289" s="69"/>
      <c r="BM3289" s="69"/>
      <c r="BN3289" s="69"/>
      <c r="BO3289" s="69"/>
      <c r="BP3289" s="69"/>
      <c r="BQ3289" s="69"/>
      <c r="BR3289" s="69"/>
      <c r="BS3289" s="69"/>
      <c r="BT3289" s="69"/>
    </row>
    <row r="3290" spans="16:72" ht="12.75">
      <c r="P3290" s="69"/>
      <c r="Q3290" s="69"/>
      <c r="R3290" s="69"/>
      <c r="S3290" s="69"/>
      <c r="T3290" s="69"/>
      <c r="U3290" s="69"/>
      <c r="V3290" s="69"/>
      <c r="W3290" s="69"/>
      <c r="X3290" s="69"/>
      <c r="Y3290" s="69"/>
      <c r="Z3290" s="69"/>
      <c r="AA3290" s="69"/>
      <c r="AB3290" s="69"/>
      <c r="AC3290" s="69"/>
      <c r="AD3290" s="69"/>
      <c r="AE3290" s="69"/>
      <c r="AF3290" s="69"/>
      <c r="AG3290" s="69"/>
      <c r="AH3290" s="69"/>
      <c r="AI3290" s="69"/>
      <c r="AJ3290" s="69"/>
      <c r="AK3290" s="69"/>
      <c r="AL3290" s="69"/>
      <c r="AM3290" s="69"/>
      <c r="AN3290" s="69"/>
      <c r="AO3290" s="69"/>
      <c r="AP3290" s="69"/>
      <c r="AQ3290" s="69"/>
      <c r="AR3290" s="69"/>
      <c r="AS3290" s="69"/>
      <c r="AT3290" s="69"/>
      <c r="AU3290" s="69"/>
      <c r="AV3290" s="69"/>
      <c r="AW3290" s="69"/>
      <c r="AX3290" s="69"/>
      <c r="AY3290" s="69"/>
      <c r="AZ3290" s="69"/>
      <c r="BA3290" s="69"/>
      <c r="BB3290" s="69"/>
      <c r="BC3290" s="69"/>
      <c r="BD3290" s="69"/>
      <c r="BE3290" s="69"/>
      <c r="BF3290" s="69"/>
      <c r="BG3290" s="69"/>
      <c r="BH3290" s="69"/>
      <c r="BI3290" s="69"/>
      <c r="BJ3290" s="69"/>
      <c r="BK3290" s="69"/>
      <c r="BL3290" s="69"/>
      <c r="BM3290" s="69"/>
      <c r="BN3290" s="69"/>
      <c r="BO3290" s="69"/>
      <c r="BP3290" s="69"/>
      <c r="BQ3290" s="69"/>
      <c r="BR3290" s="69"/>
      <c r="BS3290" s="69"/>
      <c r="BT3290" s="69"/>
    </row>
    <row r="3291" spans="16:72" ht="12.75">
      <c r="P3291" s="69"/>
      <c r="Q3291" s="69"/>
      <c r="R3291" s="69"/>
      <c r="S3291" s="69"/>
      <c r="T3291" s="69"/>
      <c r="U3291" s="69"/>
      <c r="V3291" s="69"/>
      <c r="W3291" s="69"/>
      <c r="X3291" s="69"/>
      <c r="Y3291" s="69"/>
      <c r="Z3291" s="69"/>
      <c r="AA3291" s="69"/>
      <c r="AB3291" s="69"/>
      <c r="AC3291" s="69"/>
      <c r="AD3291" s="69"/>
      <c r="AE3291" s="69"/>
      <c r="AF3291" s="69"/>
      <c r="AG3291" s="69"/>
      <c r="AH3291" s="69"/>
      <c r="AI3291" s="69"/>
      <c r="AJ3291" s="69"/>
      <c r="AK3291" s="69"/>
      <c r="AL3291" s="69"/>
      <c r="AM3291" s="69"/>
      <c r="AN3291" s="69"/>
      <c r="AO3291" s="69"/>
      <c r="AP3291" s="69"/>
      <c r="AQ3291" s="69"/>
      <c r="AR3291" s="69"/>
      <c r="AS3291" s="69"/>
      <c r="AT3291" s="69"/>
      <c r="AU3291" s="69"/>
      <c r="AV3291" s="69"/>
      <c r="AW3291" s="69"/>
      <c r="AX3291" s="69"/>
      <c r="AY3291" s="69"/>
      <c r="AZ3291" s="69"/>
      <c r="BA3291" s="69"/>
      <c r="BB3291" s="69"/>
      <c r="BC3291" s="69"/>
      <c r="BD3291" s="69"/>
      <c r="BE3291" s="69"/>
      <c r="BF3291" s="69"/>
      <c r="BG3291" s="69"/>
      <c r="BH3291" s="69"/>
      <c r="BI3291" s="69"/>
      <c r="BJ3291" s="69"/>
      <c r="BK3291" s="69"/>
      <c r="BL3291" s="69"/>
      <c r="BM3291" s="69"/>
      <c r="BN3291" s="69"/>
      <c r="BO3291" s="69"/>
      <c r="BP3291" s="69"/>
      <c r="BQ3291" s="69"/>
      <c r="BR3291" s="69"/>
      <c r="BS3291" s="69"/>
      <c r="BT3291" s="69"/>
    </row>
    <row r="3292" spans="16:72" ht="12.75">
      <c r="P3292" s="69"/>
      <c r="Q3292" s="69"/>
      <c r="R3292" s="69"/>
      <c r="S3292" s="69"/>
      <c r="T3292" s="69"/>
      <c r="U3292" s="69"/>
      <c r="V3292" s="69"/>
      <c r="W3292" s="69"/>
      <c r="X3292" s="69"/>
      <c r="Y3292" s="69"/>
      <c r="Z3292" s="69"/>
      <c r="AA3292" s="69"/>
      <c r="AB3292" s="69"/>
      <c r="AC3292" s="69"/>
      <c r="AD3292" s="69"/>
      <c r="AE3292" s="69"/>
      <c r="AF3292" s="69"/>
      <c r="AG3292" s="69"/>
      <c r="AH3292" s="69"/>
      <c r="AI3292" s="69"/>
      <c r="AJ3292" s="69"/>
      <c r="AK3292" s="69"/>
      <c r="AL3292" s="69"/>
      <c r="AM3292" s="69"/>
      <c r="AN3292" s="69"/>
      <c r="AO3292" s="69"/>
      <c r="AP3292" s="69"/>
      <c r="AQ3292" s="69"/>
      <c r="AR3292" s="69"/>
      <c r="AS3292" s="69"/>
      <c r="AT3292" s="69"/>
      <c r="AU3292" s="69"/>
      <c r="AV3292" s="69"/>
      <c r="AW3292" s="69"/>
      <c r="AX3292" s="69"/>
      <c r="AY3292" s="69"/>
      <c r="AZ3292" s="69"/>
      <c r="BA3292" s="69"/>
      <c r="BB3292" s="69"/>
      <c r="BC3292" s="69"/>
      <c r="BD3292" s="69"/>
      <c r="BE3292" s="69"/>
      <c r="BF3292" s="69"/>
      <c r="BG3292" s="69"/>
      <c r="BH3292" s="69"/>
      <c r="BI3292" s="69"/>
      <c r="BJ3292" s="69"/>
      <c r="BK3292" s="69"/>
      <c r="BL3292" s="69"/>
      <c r="BM3292" s="69"/>
      <c r="BN3292" s="69"/>
      <c r="BO3292" s="69"/>
      <c r="BP3292" s="69"/>
      <c r="BQ3292" s="69"/>
      <c r="BR3292" s="69"/>
      <c r="BS3292" s="69"/>
      <c r="BT3292" s="69"/>
    </row>
    <row r="3293" spans="16:72" ht="12.75">
      <c r="P3293" s="69"/>
      <c r="Q3293" s="69"/>
      <c r="R3293" s="69"/>
      <c r="S3293" s="69"/>
      <c r="T3293" s="69"/>
      <c r="U3293" s="69"/>
      <c r="V3293" s="69"/>
      <c r="W3293" s="69"/>
      <c r="X3293" s="69"/>
      <c r="Y3293" s="69"/>
      <c r="Z3293" s="69"/>
      <c r="AA3293" s="69"/>
      <c r="AB3293" s="69"/>
      <c r="AC3293" s="69"/>
      <c r="AD3293" s="69"/>
      <c r="AE3293" s="69"/>
      <c r="AF3293" s="69"/>
      <c r="AG3293" s="69"/>
      <c r="AH3293" s="69"/>
      <c r="AI3293" s="69"/>
      <c r="AJ3293" s="69"/>
      <c r="AK3293" s="69"/>
      <c r="AL3293" s="69"/>
      <c r="AM3293" s="69"/>
      <c r="AN3293" s="69"/>
      <c r="AO3293" s="69"/>
      <c r="AP3293" s="69"/>
      <c r="AQ3293" s="69"/>
      <c r="AR3293" s="69"/>
      <c r="AS3293" s="69"/>
      <c r="AT3293" s="69"/>
      <c r="AU3293" s="69"/>
      <c r="AV3293" s="69"/>
      <c r="AW3293" s="69"/>
      <c r="AX3293" s="69"/>
      <c r="AY3293" s="69"/>
      <c r="AZ3293" s="69"/>
      <c r="BA3293" s="69"/>
      <c r="BB3293" s="69"/>
      <c r="BC3293" s="69"/>
      <c r="BD3293" s="69"/>
      <c r="BE3293" s="69"/>
      <c r="BF3293" s="69"/>
      <c r="BG3293" s="69"/>
      <c r="BH3293" s="69"/>
      <c r="BI3293" s="69"/>
      <c r="BJ3293" s="69"/>
      <c r="BK3293" s="69"/>
      <c r="BL3293" s="69"/>
      <c r="BM3293" s="69"/>
      <c r="BN3293" s="69"/>
      <c r="BO3293" s="69"/>
      <c r="BP3293" s="69"/>
      <c r="BQ3293" s="69"/>
      <c r="BR3293" s="69"/>
      <c r="BS3293" s="69"/>
      <c r="BT3293" s="69"/>
    </row>
    <row r="3294" spans="16:72" ht="12.75">
      <c r="P3294" s="69"/>
      <c r="Q3294" s="69"/>
      <c r="R3294" s="69"/>
      <c r="S3294" s="69"/>
      <c r="T3294" s="69"/>
      <c r="U3294" s="69"/>
      <c r="V3294" s="69"/>
      <c r="W3294" s="69"/>
      <c r="X3294" s="69"/>
      <c r="Y3294" s="69"/>
      <c r="Z3294" s="69"/>
      <c r="AA3294" s="69"/>
      <c r="AB3294" s="69"/>
      <c r="AC3294" s="69"/>
      <c r="AD3294" s="69"/>
      <c r="AE3294" s="69"/>
      <c r="AF3294" s="69"/>
      <c r="AG3294" s="69"/>
      <c r="AH3294" s="69"/>
      <c r="AI3294" s="69"/>
      <c r="AJ3294" s="69"/>
      <c r="AK3294" s="69"/>
      <c r="AL3294" s="69"/>
      <c r="AM3294" s="69"/>
      <c r="AN3294" s="69"/>
      <c r="AO3294" s="69"/>
      <c r="AP3294" s="69"/>
      <c r="AQ3294" s="69"/>
      <c r="AR3294" s="69"/>
      <c r="AS3294" s="69"/>
      <c r="AT3294" s="69"/>
      <c r="AU3294" s="69"/>
      <c r="AV3294" s="69"/>
      <c r="AW3294" s="69"/>
      <c r="AX3294" s="69"/>
      <c r="AY3294" s="69"/>
      <c r="AZ3294" s="69"/>
      <c r="BA3294" s="69"/>
      <c r="BB3294" s="69"/>
      <c r="BC3294" s="69"/>
      <c r="BD3294" s="69"/>
      <c r="BE3294" s="69"/>
      <c r="BF3294" s="69"/>
      <c r="BG3294" s="69"/>
      <c r="BH3294" s="69"/>
      <c r="BI3294" s="69"/>
      <c r="BJ3294" s="69"/>
      <c r="BK3294" s="69"/>
      <c r="BL3294" s="69"/>
      <c r="BM3294" s="69"/>
      <c r="BN3294" s="69"/>
      <c r="BO3294" s="69"/>
      <c r="BP3294" s="69"/>
      <c r="BQ3294" s="69"/>
      <c r="BR3294" s="69"/>
      <c r="BS3294" s="69"/>
      <c r="BT3294" s="69"/>
    </row>
    <row r="3295" spans="16:72" ht="12.75">
      <c r="P3295" s="69"/>
      <c r="Q3295" s="69"/>
      <c r="R3295" s="69"/>
      <c r="S3295" s="69"/>
      <c r="T3295" s="69"/>
      <c r="U3295" s="69"/>
      <c r="V3295" s="69"/>
      <c r="W3295" s="69"/>
      <c r="X3295" s="69"/>
      <c r="Y3295" s="69"/>
      <c r="Z3295" s="69"/>
      <c r="AA3295" s="69"/>
      <c r="AB3295" s="69"/>
      <c r="AC3295" s="69"/>
      <c r="AD3295" s="69"/>
      <c r="AE3295" s="69"/>
      <c r="AF3295" s="69"/>
      <c r="AG3295" s="69"/>
      <c r="AH3295" s="69"/>
      <c r="AI3295" s="69"/>
      <c r="AJ3295" s="69"/>
      <c r="AK3295" s="69"/>
      <c r="AL3295" s="69"/>
      <c r="AM3295" s="69"/>
      <c r="AN3295" s="69"/>
      <c r="AO3295" s="69"/>
      <c r="AP3295" s="69"/>
      <c r="AQ3295" s="69"/>
      <c r="AR3295" s="69"/>
      <c r="AS3295" s="69"/>
      <c r="AT3295" s="69"/>
      <c r="AU3295" s="69"/>
      <c r="AV3295" s="69"/>
      <c r="AW3295" s="69"/>
      <c r="AX3295" s="69"/>
      <c r="AY3295" s="69"/>
      <c r="AZ3295" s="69"/>
      <c r="BA3295" s="69"/>
      <c r="BB3295" s="69"/>
      <c r="BC3295" s="69"/>
      <c r="BD3295" s="69"/>
      <c r="BE3295" s="69"/>
      <c r="BF3295" s="69"/>
      <c r="BG3295" s="69"/>
      <c r="BH3295" s="69"/>
      <c r="BI3295" s="69"/>
      <c r="BJ3295" s="69"/>
      <c r="BK3295" s="69"/>
      <c r="BL3295" s="69"/>
      <c r="BM3295" s="69"/>
      <c r="BN3295" s="69"/>
      <c r="BO3295" s="69"/>
      <c r="BP3295" s="69"/>
      <c r="BQ3295" s="69"/>
      <c r="BR3295" s="69"/>
      <c r="BS3295" s="69"/>
      <c r="BT3295" s="69"/>
    </row>
    <row r="3296" spans="16:72" ht="12.75">
      <c r="P3296" s="69"/>
      <c r="Q3296" s="69"/>
      <c r="R3296" s="69"/>
      <c r="S3296" s="69"/>
      <c r="T3296" s="69"/>
      <c r="U3296" s="69"/>
      <c r="V3296" s="69"/>
      <c r="W3296" s="69"/>
      <c r="X3296" s="69"/>
      <c r="Y3296" s="69"/>
      <c r="Z3296" s="69"/>
      <c r="AA3296" s="69"/>
      <c r="AB3296" s="69"/>
      <c r="AC3296" s="69"/>
      <c r="AD3296" s="69"/>
      <c r="AE3296" s="69"/>
      <c r="AF3296" s="69"/>
      <c r="AG3296" s="69"/>
      <c r="AH3296" s="69"/>
      <c r="AI3296" s="69"/>
      <c r="AJ3296" s="69"/>
      <c r="AK3296" s="69"/>
      <c r="AL3296" s="69"/>
      <c r="AM3296" s="69"/>
      <c r="AN3296" s="69"/>
      <c r="AO3296" s="69"/>
      <c r="AP3296" s="69"/>
      <c r="AQ3296" s="69"/>
      <c r="AR3296" s="69"/>
      <c r="AS3296" s="69"/>
      <c r="AT3296" s="69"/>
      <c r="AU3296" s="69"/>
      <c r="AV3296" s="69"/>
      <c r="AW3296" s="69"/>
      <c r="AX3296" s="69"/>
      <c r="AY3296" s="69"/>
      <c r="AZ3296" s="69"/>
      <c r="BA3296" s="69"/>
      <c r="BB3296" s="69"/>
      <c r="BC3296" s="69"/>
      <c r="BD3296" s="69"/>
      <c r="BE3296" s="69"/>
      <c r="BF3296" s="69"/>
      <c r="BG3296" s="69"/>
      <c r="BH3296" s="69"/>
      <c r="BI3296" s="69"/>
      <c r="BJ3296" s="69"/>
      <c r="BK3296" s="69"/>
      <c r="BL3296" s="69"/>
      <c r="BM3296" s="69"/>
      <c r="BN3296" s="69"/>
      <c r="BO3296" s="69"/>
      <c r="BP3296" s="69"/>
      <c r="BQ3296" s="69"/>
      <c r="BR3296" s="69"/>
      <c r="BS3296" s="69"/>
      <c r="BT3296" s="69"/>
    </row>
    <row r="3297" spans="16:72" ht="12.75">
      <c r="P3297" s="69"/>
      <c r="Q3297" s="69"/>
      <c r="R3297" s="69"/>
      <c r="S3297" s="69"/>
      <c r="T3297" s="69"/>
      <c r="U3297" s="69"/>
      <c r="V3297" s="69"/>
      <c r="W3297" s="69"/>
      <c r="X3297" s="69"/>
      <c r="Y3297" s="69"/>
      <c r="Z3297" s="69"/>
      <c r="AA3297" s="69"/>
      <c r="AB3297" s="69"/>
      <c r="AC3297" s="69"/>
      <c r="AD3297" s="69"/>
      <c r="AE3297" s="69"/>
      <c r="AF3297" s="69"/>
      <c r="AG3297" s="69"/>
      <c r="AH3297" s="69"/>
      <c r="AI3297" s="69"/>
      <c r="AJ3297" s="69"/>
      <c r="AK3297" s="69"/>
      <c r="AL3297" s="69"/>
      <c r="AM3297" s="69"/>
      <c r="AN3297" s="69"/>
      <c r="AO3297" s="69"/>
      <c r="AP3297" s="69"/>
      <c r="AQ3297" s="69"/>
      <c r="AR3297" s="69"/>
      <c r="AS3297" s="69"/>
      <c r="AT3297" s="69"/>
      <c r="AU3297" s="69"/>
      <c r="AV3297" s="69"/>
      <c r="AW3297" s="69"/>
      <c r="AX3297" s="69"/>
      <c r="AY3297" s="69"/>
      <c r="AZ3297" s="69"/>
      <c r="BA3297" s="69"/>
      <c r="BB3297" s="69"/>
      <c r="BC3297" s="69"/>
      <c r="BD3297" s="69"/>
      <c r="BE3297" s="69"/>
      <c r="BF3297" s="69"/>
      <c r="BG3297" s="69"/>
      <c r="BH3297" s="69"/>
      <c r="BI3297" s="69"/>
      <c r="BJ3297" s="69"/>
      <c r="BK3297" s="69"/>
      <c r="BL3297" s="69"/>
      <c r="BM3297" s="69"/>
      <c r="BN3297" s="69"/>
      <c r="BO3297" s="69"/>
      <c r="BP3297" s="69"/>
      <c r="BQ3297" s="69"/>
      <c r="BR3297" s="69"/>
      <c r="BS3297" s="69"/>
      <c r="BT3297" s="69"/>
    </row>
    <row r="3298" spans="16:72" ht="12.75">
      <c r="P3298" s="69"/>
      <c r="Q3298" s="69"/>
      <c r="R3298" s="69"/>
      <c r="S3298" s="69"/>
      <c r="T3298" s="69"/>
      <c r="U3298" s="69"/>
      <c r="V3298" s="69"/>
      <c r="W3298" s="69"/>
      <c r="X3298" s="69"/>
      <c r="Y3298" s="69"/>
      <c r="Z3298" s="69"/>
      <c r="AA3298" s="69"/>
      <c r="AB3298" s="69"/>
      <c r="AC3298" s="69"/>
      <c r="AD3298" s="69"/>
      <c r="AE3298" s="69"/>
      <c r="AF3298" s="69"/>
      <c r="AG3298" s="69"/>
      <c r="AH3298" s="69"/>
      <c r="AI3298" s="69"/>
      <c r="AJ3298" s="69"/>
      <c r="AK3298" s="69"/>
      <c r="AL3298" s="69"/>
      <c r="AM3298" s="69"/>
      <c r="AN3298" s="69"/>
      <c r="AO3298" s="69"/>
      <c r="AP3298" s="69"/>
      <c r="AQ3298" s="69"/>
      <c r="AR3298" s="69"/>
      <c r="AS3298" s="69"/>
      <c r="AT3298" s="69"/>
      <c r="AU3298" s="69"/>
      <c r="AV3298" s="69"/>
      <c r="AW3298" s="69"/>
      <c r="AX3298" s="69"/>
      <c r="AY3298" s="69"/>
      <c r="AZ3298" s="69"/>
      <c r="BA3298" s="69"/>
      <c r="BB3298" s="69"/>
      <c r="BC3298" s="69"/>
      <c r="BD3298" s="69"/>
      <c r="BE3298" s="69"/>
      <c r="BF3298" s="69"/>
      <c r="BG3298" s="69"/>
      <c r="BH3298" s="69"/>
      <c r="BI3298" s="69"/>
      <c r="BJ3298" s="69"/>
      <c r="BK3298" s="69"/>
      <c r="BL3298" s="69"/>
      <c r="BM3298" s="69"/>
      <c r="BN3298" s="69"/>
      <c r="BO3298" s="69"/>
      <c r="BP3298" s="69"/>
      <c r="BQ3298" s="69"/>
      <c r="BR3298" s="69"/>
      <c r="BS3298" s="69"/>
      <c r="BT3298" s="69"/>
    </row>
    <row r="3299" spans="16:72" ht="12.75">
      <c r="P3299" s="69"/>
      <c r="Q3299" s="69"/>
      <c r="R3299" s="69"/>
      <c r="S3299" s="69"/>
      <c r="T3299" s="69"/>
      <c r="U3299" s="69"/>
      <c r="V3299" s="69"/>
      <c r="W3299" s="69"/>
      <c r="X3299" s="69"/>
      <c r="Y3299" s="69"/>
      <c r="Z3299" s="69"/>
      <c r="AA3299" s="69"/>
      <c r="AB3299" s="69"/>
      <c r="AC3299" s="69"/>
      <c r="AD3299" s="69"/>
      <c r="AE3299" s="69"/>
      <c r="AF3299" s="69"/>
      <c r="AG3299" s="69"/>
      <c r="AH3299" s="69"/>
      <c r="AI3299" s="69"/>
      <c r="AJ3299" s="69"/>
      <c r="AK3299" s="69"/>
      <c r="AL3299" s="69"/>
      <c r="AM3299" s="69"/>
      <c r="AN3299" s="69"/>
      <c r="AO3299" s="69"/>
      <c r="AP3299" s="69"/>
      <c r="AQ3299" s="69"/>
      <c r="AR3299" s="69"/>
      <c r="AS3299" s="69"/>
      <c r="AT3299" s="69"/>
      <c r="AU3299" s="69"/>
      <c r="AV3299" s="69"/>
      <c r="AW3299" s="69"/>
      <c r="AX3299" s="69"/>
      <c r="AY3299" s="69"/>
      <c r="AZ3299" s="69"/>
      <c r="BA3299" s="69"/>
      <c r="BB3299" s="69"/>
      <c r="BC3299" s="69"/>
      <c r="BD3299" s="69"/>
      <c r="BE3299" s="69"/>
      <c r="BF3299" s="69"/>
      <c r="BG3299" s="69"/>
      <c r="BH3299" s="69"/>
      <c r="BI3299" s="69"/>
      <c r="BJ3299" s="69"/>
      <c r="BK3299" s="69"/>
      <c r="BL3299" s="69"/>
      <c r="BM3299" s="69"/>
      <c r="BN3299" s="69"/>
      <c r="BO3299" s="69"/>
      <c r="BP3299" s="69"/>
      <c r="BQ3299" s="69"/>
      <c r="BR3299" s="69"/>
      <c r="BS3299" s="69"/>
      <c r="BT3299" s="69"/>
    </row>
    <row r="3300" spans="16:72" ht="12.75">
      <c r="P3300" s="69"/>
      <c r="Q3300" s="69"/>
      <c r="R3300" s="69"/>
      <c r="S3300" s="69"/>
      <c r="T3300" s="69"/>
      <c r="U3300" s="69"/>
      <c r="V3300" s="69"/>
      <c r="W3300" s="69"/>
      <c r="X3300" s="69"/>
      <c r="Y3300" s="69"/>
      <c r="Z3300" s="69"/>
      <c r="AA3300" s="69"/>
      <c r="AB3300" s="69"/>
      <c r="AC3300" s="69"/>
      <c r="AD3300" s="69"/>
      <c r="AE3300" s="69"/>
      <c r="AF3300" s="69"/>
      <c r="AG3300" s="69"/>
      <c r="AH3300" s="69"/>
      <c r="AI3300" s="69"/>
      <c r="AJ3300" s="69"/>
      <c r="AK3300" s="69"/>
      <c r="AL3300" s="69"/>
      <c r="AM3300" s="69"/>
      <c r="AN3300" s="69"/>
      <c r="AO3300" s="69"/>
      <c r="AP3300" s="69"/>
      <c r="AQ3300" s="69"/>
      <c r="AR3300" s="69"/>
      <c r="AS3300" s="69"/>
      <c r="AT3300" s="69"/>
      <c r="AU3300" s="69"/>
      <c r="AV3300" s="69"/>
      <c r="AW3300" s="69"/>
      <c r="AX3300" s="69"/>
      <c r="AY3300" s="69"/>
      <c r="AZ3300" s="69"/>
      <c r="BA3300" s="69"/>
      <c r="BB3300" s="69"/>
      <c r="BC3300" s="69"/>
      <c r="BD3300" s="69"/>
      <c r="BE3300" s="69"/>
      <c r="BF3300" s="69"/>
      <c r="BG3300" s="69"/>
      <c r="BH3300" s="69"/>
      <c r="BI3300" s="69"/>
      <c r="BJ3300" s="69"/>
      <c r="BK3300" s="69"/>
      <c r="BL3300" s="69"/>
      <c r="BM3300" s="69"/>
      <c r="BN3300" s="69"/>
      <c r="BO3300" s="69"/>
      <c r="BP3300" s="69"/>
      <c r="BQ3300" s="69"/>
      <c r="BR3300" s="69"/>
      <c r="BS3300" s="69"/>
      <c r="BT3300" s="69"/>
    </row>
    <row r="3301" spans="16:72" ht="12.75">
      <c r="P3301" s="69"/>
      <c r="Q3301" s="69"/>
      <c r="R3301" s="69"/>
      <c r="S3301" s="69"/>
      <c r="T3301" s="69"/>
      <c r="U3301" s="69"/>
      <c r="V3301" s="69"/>
      <c r="W3301" s="69"/>
      <c r="X3301" s="69"/>
      <c r="Y3301" s="69"/>
      <c r="Z3301" s="69"/>
      <c r="AA3301" s="69"/>
      <c r="AB3301" s="69"/>
      <c r="AC3301" s="69"/>
      <c r="AD3301" s="69"/>
      <c r="AE3301" s="69"/>
      <c r="AF3301" s="69"/>
      <c r="AG3301" s="69"/>
      <c r="AH3301" s="69"/>
      <c r="AI3301" s="69"/>
      <c r="AJ3301" s="69"/>
      <c r="AK3301" s="69"/>
      <c r="AL3301" s="69"/>
      <c r="AM3301" s="69"/>
      <c r="AN3301" s="69"/>
      <c r="AO3301" s="69"/>
      <c r="AP3301" s="69"/>
      <c r="AQ3301" s="69"/>
      <c r="AR3301" s="69"/>
      <c r="AS3301" s="69"/>
      <c r="AT3301" s="69"/>
      <c r="AU3301" s="69"/>
      <c r="AV3301" s="69"/>
      <c r="AW3301" s="69"/>
      <c r="AX3301" s="69"/>
      <c r="AY3301" s="69"/>
      <c r="AZ3301" s="69"/>
      <c r="BA3301" s="69"/>
      <c r="BB3301" s="69"/>
      <c r="BC3301" s="69"/>
      <c r="BD3301" s="69"/>
      <c r="BE3301" s="69"/>
      <c r="BF3301" s="69"/>
      <c r="BG3301" s="69"/>
      <c r="BH3301" s="69"/>
      <c r="BI3301" s="69"/>
      <c r="BJ3301" s="69"/>
      <c r="BK3301" s="69"/>
      <c r="BL3301" s="69"/>
      <c r="BM3301" s="69"/>
      <c r="BN3301" s="69"/>
      <c r="BO3301" s="69"/>
      <c r="BP3301" s="69"/>
      <c r="BQ3301" s="69"/>
      <c r="BR3301" s="69"/>
      <c r="BS3301" s="69"/>
      <c r="BT3301" s="69"/>
    </row>
    <row r="3302" spans="16:72" ht="12.75">
      <c r="P3302" s="69"/>
      <c r="Q3302" s="69"/>
      <c r="R3302" s="69"/>
      <c r="S3302" s="69"/>
      <c r="T3302" s="69"/>
      <c r="U3302" s="69"/>
      <c r="V3302" s="69"/>
      <c r="W3302" s="69"/>
      <c r="X3302" s="69"/>
      <c r="Y3302" s="69"/>
      <c r="Z3302" s="69"/>
      <c r="AA3302" s="69"/>
      <c r="AB3302" s="69"/>
      <c r="AC3302" s="69"/>
      <c r="AD3302" s="69"/>
      <c r="AE3302" s="69"/>
      <c r="AF3302" s="69"/>
      <c r="AG3302" s="69"/>
      <c r="AH3302" s="69"/>
      <c r="AI3302" s="69"/>
      <c r="AJ3302" s="69"/>
      <c r="AK3302" s="69"/>
      <c r="AL3302" s="69"/>
      <c r="AM3302" s="69"/>
      <c r="AN3302" s="69"/>
      <c r="AO3302" s="69"/>
      <c r="AP3302" s="69"/>
      <c r="AQ3302" s="69"/>
      <c r="AR3302" s="69"/>
      <c r="AS3302" s="69"/>
      <c r="AT3302" s="69"/>
      <c r="AU3302" s="69"/>
      <c r="AV3302" s="69"/>
      <c r="AW3302" s="69"/>
      <c r="AX3302" s="69"/>
      <c r="AY3302" s="69"/>
      <c r="AZ3302" s="69"/>
      <c r="BA3302" s="69"/>
      <c r="BB3302" s="69"/>
      <c r="BC3302" s="69"/>
      <c r="BD3302" s="69"/>
      <c r="BE3302" s="69"/>
      <c r="BF3302" s="69"/>
      <c r="BG3302" s="69"/>
      <c r="BH3302" s="69"/>
      <c r="BI3302" s="69"/>
      <c r="BJ3302" s="69"/>
      <c r="BK3302" s="69"/>
      <c r="BL3302" s="69"/>
      <c r="BM3302" s="69"/>
      <c r="BN3302" s="69"/>
      <c r="BO3302" s="69"/>
      <c r="BP3302" s="69"/>
      <c r="BQ3302" s="69"/>
      <c r="BR3302" s="69"/>
      <c r="BS3302" s="69"/>
      <c r="BT3302" s="69"/>
    </row>
    <row r="3303" spans="16:72" ht="12.75">
      <c r="P3303" s="69"/>
      <c r="Q3303" s="69"/>
      <c r="R3303" s="69"/>
      <c r="S3303" s="69"/>
      <c r="T3303" s="69"/>
      <c r="U3303" s="69"/>
      <c r="V3303" s="69"/>
      <c r="W3303" s="69"/>
      <c r="X3303" s="69"/>
      <c r="Y3303" s="69"/>
      <c r="Z3303" s="69"/>
      <c r="AA3303" s="69"/>
      <c r="AB3303" s="69"/>
      <c r="AC3303" s="69"/>
      <c r="AD3303" s="69"/>
      <c r="AE3303" s="69"/>
      <c r="AF3303" s="69"/>
      <c r="AG3303" s="69"/>
      <c r="AH3303" s="69"/>
      <c r="AI3303" s="69"/>
      <c r="AJ3303" s="69"/>
      <c r="AK3303" s="69"/>
      <c r="AL3303" s="69"/>
      <c r="AM3303" s="69"/>
      <c r="AN3303" s="69"/>
      <c r="AO3303" s="69"/>
      <c r="AP3303" s="69"/>
      <c r="AQ3303" s="69"/>
      <c r="AR3303" s="69"/>
      <c r="AS3303" s="69"/>
      <c r="AT3303" s="69"/>
      <c r="AU3303" s="69"/>
      <c r="AV3303" s="69"/>
      <c r="AW3303" s="69"/>
      <c r="AX3303" s="69"/>
      <c r="AY3303" s="69"/>
      <c r="AZ3303" s="69"/>
      <c r="BA3303" s="69"/>
      <c r="BB3303" s="69"/>
      <c r="BC3303" s="69"/>
      <c r="BD3303" s="69"/>
      <c r="BE3303" s="69"/>
      <c r="BF3303" s="69"/>
      <c r="BG3303" s="69"/>
      <c r="BH3303" s="69"/>
      <c r="BI3303" s="69"/>
      <c r="BJ3303" s="69"/>
      <c r="BK3303" s="69"/>
      <c r="BL3303" s="69"/>
      <c r="BM3303" s="69"/>
      <c r="BN3303" s="69"/>
      <c r="BO3303" s="69"/>
      <c r="BP3303" s="69"/>
      <c r="BQ3303" s="69"/>
      <c r="BR3303" s="69"/>
      <c r="BS3303" s="69"/>
      <c r="BT3303" s="69"/>
    </row>
    <row r="3304" spans="16:72" ht="12.75">
      <c r="P3304" s="69"/>
      <c r="Q3304" s="69"/>
      <c r="R3304" s="69"/>
      <c r="S3304" s="69"/>
      <c r="T3304" s="69"/>
      <c r="U3304" s="69"/>
      <c r="V3304" s="69"/>
      <c r="W3304" s="69"/>
      <c r="X3304" s="69"/>
      <c r="Y3304" s="69"/>
      <c r="Z3304" s="69"/>
      <c r="AA3304" s="69"/>
      <c r="AB3304" s="69"/>
      <c r="AC3304" s="69"/>
      <c r="AD3304" s="69"/>
      <c r="AE3304" s="69"/>
      <c r="AF3304" s="69"/>
      <c r="AG3304" s="69"/>
      <c r="AH3304" s="69"/>
      <c r="AI3304" s="69"/>
      <c r="AJ3304" s="69"/>
      <c r="AK3304" s="69"/>
      <c r="AL3304" s="69"/>
      <c r="AM3304" s="69"/>
      <c r="AN3304" s="69"/>
      <c r="AO3304" s="69"/>
      <c r="AP3304" s="69"/>
      <c r="AQ3304" s="69"/>
      <c r="AR3304" s="69"/>
      <c r="AS3304" s="69"/>
      <c r="AT3304" s="69"/>
      <c r="AU3304" s="69"/>
      <c r="AV3304" s="69"/>
      <c r="AW3304" s="69"/>
      <c r="AX3304" s="69"/>
      <c r="AY3304" s="69"/>
      <c r="AZ3304" s="69"/>
      <c r="BA3304" s="69"/>
      <c r="BB3304" s="69"/>
      <c r="BC3304" s="69"/>
      <c r="BD3304" s="69"/>
      <c r="BE3304" s="69"/>
      <c r="BF3304" s="69"/>
      <c r="BG3304" s="69"/>
      <c r="BH3304" s="69"/>
      <c r="BI3304" s="69"/>
      <c r="BJ3304" s="69"/>
      <c r="BK3304" s="69"/>
      <c r="BL3304" s="69"/>
      <c r="BM3304" s="69"/>
      <c r="BN3304" s="69"/>
      <c r="BO3304" s="69"/>
      <c r="BP3304" s="69"/>
      <c r="BQ3304" s="69"/>
      <c r="BR3304" s="69"/>
      <c r="BS3304" s="69"/>
      <c r="BT3304" s="69"/>
    </row>
    <row r="3305" spans="16:72" ht="12.75">
      <c r="P3305" s="69"/>
      <c r="Q3305" s="69"/>
      <c r="R3305" s="69"/>
      <c r="S3305" s="69"/>
      <c r="T3305" s="69"/>
      <c r="U3305" s="69"/>
      <c r="V3305" s="69"/>
      <c r="W3305" s="69"/>
      <c r="X3305" s="69"/>
      <c r="Y3305" s="69"/>
      <c r="Z3305" s="69"/>
      <c r="AA3305" s="69"/>
      <c r="AB3305" s="69"/>
      <c r="AC3305" s="69"/>
      <c r="AD3305" s="69"/>
      <c r="AE3305" s="69"/>
      <c r="AF3305" s="69"/>
      <c r="AG3305" s="69"/>
      <c r="AH3305" s="69"/>
      <c r="AI3305" s="69"/>
      <c r="AJ3305" s="69"/>
      <c r="AK3305" s="69"/>
      <c r="AL3305" s="69"/>
      <c r="AM3305" s="69"/>
      <c r="AN3305" s="69"/>
      <c r="AO3305" s="69"/>
      <c r="AP3305" s="69"/>
      <c r="AQ3305" s="69"/>
      <c r="AR3305" s="69"/>
      <c r="AS3305" s="69"/>
      <c r="AT3305" s="69"/>
      <c r="AU3305" s="69"/>
      <c r="AV3305" s="69"/>
      <c r="AW3305" s="69"/>
      <c r="AX3305" s="69"/>
      <c r="AY3305" s="69"/>
      <c r="AZ3305" s="69"/>
      <c r="BA3305" s="69"/>
      <c r="BB3305" s="69"/>
      <c r="BC3305" s="69"/>
      <c r="BD3305" s="69"/>
      <c r="BE3305" s="69"/>
      <c r="BF3305" s="69"/>
      <c r="BG3305" s="69"/>
      <c r="BH3305" s="69"/>
      <c r="BI3305" s="69"/>
      <c r="BJ3305" s="69"/>
      <c r="BK3305" s="69"/>
      <c r="BL3305" s="69"/>
      <c r="BM3305" s="69"/>
      <c r="BN3305" s="69"/>
      <c r="BO3305" s="69"/>
      <c r="BP3305" s="69"/>
      <c r="BQ3305" s="69"/>
      <c r="BR3305" s="69"/>
      <c r="BS3305" s="69"/>
      <c r="BT3305" s="69"/>
    </row>
    <row r="3306" spans="16:72" ht="12.75">
      <c r="P3306" s="69"/>
      <c r="Q3306" s="69"/>
      <c r="R3306" s="69"/>
      <c r="S3306" s="69"/>
      <c r="T3306" s="69"/>
      <c r="U3306" s="69"/>
      <c r="V3306" s="69"/>
      <c r="W3306" s="69"/>
      <c r="X3306" s="69"/>
      <c r="Y3306" s="69"/>
      <c r="Z3306" s="69"/>
      <c r="AA3306" s="69"/>
      <c r="AB3306" s="69"/>
      <c r="AC3306" s="69"/>
      <c r="AD3306" s="69"/>
      <c r="AE3306" s="69"/>
      <c r="AF3306" s="69"/>
      <c r="AG3306" s="69"/>
      <c r="AH3306" s="69"/>
      <c r="AI3306" s="69"/>
      <c r="AJ3306" s="69"/>
      <c r="AK3306" s="69"/>
      <c r="AL3306" s="69"/>
      <c r="AM3306" s="69"/>
      <c r="AN3306" s="69"/>
      <c r="AO3306" s="69"/>
      <c r="AP3306" s="69"/>
      <c r="AQ3306" s="69"/>
      <c r="AR3306" s="69"/>
      <c r="AS3306" s="69"/>
      <c r="AT3306" s="69"/>
      <c r="AU3306" s="69"/>
      <c r="AV3306" s="69"/>
      <c r="AW3306" s="69"/>
      <c r="AX3306" s="69"/>
      <c r="AY3306" s="69"/>
      <c r="AZ3306" s="69"/>
      <c r="BA3306" s="69"/>
      <c r="BB3306" s="69"/>
      <c r="BC3306" s="69"/>
      <c r="BD3306" s="69"/>
      <c r="BE3306" s="69"/>
      <c r="BF3306" s="69"/>
      <c r="BG3306" s="69"/>
      <c r="BH3306" s="69"/>
      <c r="BI3306" s="69"/>
      <c r="BJ3306" s="69"/>
      <c r="BK3306" s="69"/>
      <c r="BL3306" s="69"/>
      <c r="BM3306" s="69"/>
      <c r="BN3306" s="69"/>
      <c r="BO3306" s="69"/>
      <c r="BP3306" s="69"/>
      <c r="BQ3306" s="69"/>
      <c r="BR3306" s="69"/>
      <c r="BS3306" s="69"/>
      <c r="BT3306" s="69"/>
    </row>
    <row r="3307" spans="16:72" ht="12.75">
      <c r="P3307" s="69"/>
      <c r="Q3307" s="69"/>
      <c r="R3307" s="69"/>
      <c r="S3307" s="69"/>
      <c r="T3307" s="69"/>
      <c r="U3307" s="69"/>
      <c r="V3307" s="69"/>
      <c r="W3307" s="69"/>
      <c r="X3307" s="69"/>
      <c r="Y3307" s="69"/>
      <c r="Z3307" s="69"/>
      <c r="AA3307" s="69"/>
      <c r="AB3307" s="69"/>
      <c r="AC3307" s="69"/>
      <c r="AD3307" s="69"/>
      <c r="AE3307" s="69"/>
      <c r="AF3307" s="69"/>
      <c r="AG3307" s="69"/>
      <c r="AH3307" s="69"/>
      <c r="AI3307" s="69"/>
      <c r="AJ3307" s="69"/>
      <c r="AK3307" s="69"/>
      <c r="AL3307" s="69"/>
      <c r="AM3307" s="69"/>
      <c r="AN3307" s="69"/>
      <c r="AO3307" s="69"/>
      <c r="AP3307" s="69"/>
      <c r="AQ3307" s="69"/>
      <c r="AR3307" s="69"/>
      <c r="AS3307" s="69"/>
      <c r="AT3307" s="69"/>
      <c r="AU3307" s="69"/>
      <c r="AV3307" s="69"/>
      <c r="AW3307" s="69"/>
      <c r="AX3307" s="69"/>
      <c r="AY3307" s="69"/>
      <c r="AZ3307" s="69"/>
      <c r="BA3307" s="69"/>
      <c r="BB3307" s="69"/>
      <c r="BC3307" s="69"/>
      <c r="BD3307" s="69"/>
      <c r="BE3307" s="69"/>
      <c r="BF3307" s="69"/>
      <c r="BG3307" s="69"/>
      <c r="BH3307" s="69"/>
      <c r="BI3307" s="69"/>
      <c r="BJ3307" s="69"/>
      <c r="BK3307" s="69"/>
      <c r="BL3307" s="69"/>
      <c r="BM3307" s="69"/>
      <c r="BN3307" s="69"/>
      <c r="BO3307" s="69"/>
      <c r="BP3307" s="69"/>
      <c r="BQ3307" s="69"/>
      <c r="BR3307" s="69"/>
      <c r="BS3307" s="69"/>
      <c r="BT3307" s="69"/>
    </row>
    <row r="3308" spans="16:72" ht="12.75">
      <c r="P3308" s="69"/>
      <c r="Q3308" s="69"/>
      <c r="R3308" s="69"/>
      <c r="S3308" s="69"/>
      <c r="T3308" s="69"/>
      <c r="U3308" s="69"/>
      <c r="V3308" s="69"/>
      <c r="W3308" s="69"/>
      <c r="X3308" s="69"/>
      <c r="Y3308" s="69"/>
      <c r="Z3308" s="69"/>
      <c r="AA3308" s="69"/>
      <c r="AB3308" s="69"/>
      <c r="AC3308" s="69"/>
      <c r="AD3308" s="69"/>
      <c r="AE3308" s="69"/>
      <c r="AF3308" s="69"/>
      <c r="AG3308" s="69"/>
      <c r="AH3308" s="69"/>
      <c r="AI3308" s="69"/>
      <c r="AJ3308" s="69"/>
      <c r="AK3308" s="69"/>
      <c r="AL3308" s="69"/>
      <c r="AM3308" s="69"/>
      <c r="AN3308" s="69"/>
      <c r="AO3308" s="69"/>
      <c r="AP3308" s="69"/>
      <c r="AQ3308" s="69"/>
      <c r="AR3308" s="69"/>
      <c r="AS3308" s="69"/>
      <c r="AT3308" s="69"/>
      <c r="AU3308" s="69"/>
      <c r="AV3308" s="69"/>
      <c r="AW3308" s="69"/>
      <c r="AX3308" s="69"/>
      <c r="AY3308" s="69"/>
      <c r="AZ3308" s="69"/>
      <c r="BA3308" s="69"/>
      <c r="BB3308" s="69"/>
      <c r="BC3308" s="69"/>
      <c r="BD3308" s="69"/>
      <c r="BE3308" s="69"/>
      <c r="BF3308" s="69"/>
      <c r="BG3308" s="69"/>
      <c r="BH3308" s="69"/>
      <c r="BI3308" s="69"/>
      <c r="BJ3308" s="69"/>
      <c r="BK3308" s="69"/>
      <c r="BL3308" s="69"/>
      <c r="BM3308" s="69"/>
      <c r="BN3308" s="69"/>
      <c r="BO3308" s="69"/>
      <c r="BP3308" s="69"/>
      <c r="BQ3308" s="69"/>
      <c r="BR3308" s="69"/>
      <c r="BS3308" s="69"/>
      <c r="BT3308" s="69"/>
    </row>
    <row r="3309" spans="16:72" ht="12.75">
      <c r="P3309" s="69"/>
      <c r="Q3309" s="69"/>
      <c r="R3309" s="69"/>
      <c r="S3309" s="69"/>
      <c r="T3309" s="69"/>
      <c r="U3309" s="69"/>
      <c r="V3309" s="69"/>
      <c r="W3309" s="69"/>
      <c r="X3309" s="69"/>
      <c r="Y3309" s="69"/>
      <c r="Z3309" s="69"/>
      <c r="AA3309" s="69"/>
      <c r="AB3309" s="69"/>
      <c r="AC3309" s="69"/>
      <c r="AD3309" s="69"/>
      <c r="AE3309" s="69"/>
      <c r="AF3309" s="69"/>
      <c r="AG3309" s="69"/>
      <c r="AH3309" s="69"/>
      <c r="AI3309" s="69"/>
      <c r="AJ3309" s="69"/>
      <c r="AK3309" s="69"/>
      <c r="AL3309" s="69"/>
      <c r="AM3309" s="69"/>
      <c r="AN3309" s="69"/>
      <c r="AO3309" s="69"/>
      <c r="AP3309" s="69"/>
      <c r="AQ3309" s="69"/>
      <c r="AR3309" s="69"/>
      <c r="AS3309" s="69"/>
      <c r="AT3309" s="69"/>
      <c r="AU3309" s="69"/>
      <c r="AV3309" s="69"/>
      <c r="AW3309" s="69"/>
      <c r="AX3309" s="69"/>
      <c r="AY3309" s="69"/>
      <c r="AZ3309" s="69"/>
      <c r="BA3309" s="69"/>
      <c r="BB3309" s="69"/>
      <c r="BC3309" s="69"/>
      <c r="BD3309" s="69"/>
      <c r="BE3309" s="69"/>
      <c r="BF3309" s="69"/>
      <c r="BG3309" s="69"/>
      <c r="BH3309" s="69"/>
      <c r="BI3309" s="69"/>
      <c r="BJ3309" s="69"/>
      <c r="BK3309" s="69"/>
      <c r="BL3309" s="69"/>
      <c r="BM3309" s="69"/>
      <c r="BN3309" s="69"/>
      <c r="BO3309" s="69"/>
      <c r="BP3309" s="69"/>
      <c r="BQ3309" s="69"/>
      <c r="BR3309" s="69"/>
      <c r="BS3309" s="69"/>
      <c r="BT3309" s="69"/>
    </row>
    <row r="3310" spans="16:72" ht="12.75">
      <c r="P3310" s="69"/>
      <c r="Q3310" s="69"/>
      <c r="R3310" s="69"/>
      <c r="S3310" s="69"/>
      <c r="T3310" s="69"/>
      <c r="U3310" s="69"/>
      <c r="V3310" s="69"/>
      <c r="W3310" s="69"/>
      <c r="X3310" s="69"/>
      <c r="Y3310" s="69"/>
      <c r="Z3310" s="69"/>
      <c r="AA3310" s="69"/>
      <c r="AB3310" s="69"/>
      <c r="AC3310" s="69"/>
      <c r="AD3310" s="69"/>
      <c r="AE3310" s="69"/>
      <c r="AF3310" s="69"/>
      <c r="AG3310" s="69"/>
      <c r="AH3310" s="69"/>
      <c r="AI3310" s="69"/>
      <c r="AJ3310" s="69"/>
      <c r="AK3310" s="69"/>
      <c r="AL3310" s="69"/>
      <c r="AM3310" s="69"/>
      <c r="AN3310" s="69"/>
      <c r="AO3310" s="69"/>
      <c r="AP3310" s="69"/>
      <c r="AQ3310" s="69"/>
      <c r="AR3310" s="69"/>
      <c r="AS3310" s="69"/>
      <c r="AT3310" s="69"/>
      <c r="AU3310" s="69"/>
      <c r="AV3310" s="69"/>
      <c r="AW3310" s="69"/>
      <c r="AX3310" s="69"/>
      <c r="AY3310" s="69"/>
      <c r="AZ3310" s="69"/>
      <c r="BA3310" s="69"/>
      <c r="BB3310" s="69"/>
      <c r="BC3310" s="69"/>
      <c r="BD3310" s="69"/>
      <c r="BE3310" s="69"/>
      <c r="BF3310" s="69"/>
      <c r="BG3310" s="69"/>
      <c r="BH3310" s="69"/>
      <c r="BI3310" s="69"/>
      <c r="BJ3310" s="69"/>
      <c r="BK3310" s="69"/>
      <c r="BL3310" s="69"/>
      <c r="BM3310" s="69"/>
      <c r="BN3310" s="69"/>
      <c r="BO3310" s="69"/>
      <c r="BP3310" s="69"/>
      <c r="BQ3310" s="69"/>
      <c r="BR3310" s="69"/>
      <c r="BS3310" s="69"/>
      <c r="BT3310" s="69"/>
    </row>
    <row r="3311" spans="16:72" ht="12.75">
      <c r="P3311" s="69"/>
      <c r="Q3311" s="69"/>
      <c r="R3311" s="69"/>
      <c r="S3311" s="69"/>
      <c r="T3311" s="69"/>
      <c r="U3311" s="69"/>
      <c r="V3311" s="69"/>
      <c r="W3311" s="69"/>
      <c r="X3311" s="69"/>
      <c r="Y3311" s="69"/>
      <c r="Z3311" s="69"/>
      <c r="AA3311" s="69"/>
      <c r="AB3311" s="69"/>
      <c r="AC3311" s="69"/>
      <c r="AD3311" s="69"/>
      <c r="AE3311" s="69"/>
      <c r="AF3311" s="69"/>
      <c r="AG3311" s="69"/>
      <c r="AH3311" s="69"/>
      <c r="AI3311" s="69"/>
      <c r="AJ3311" s="69"/>
      <c r="AK3311" s="69"/>
      <c r="AL3311" s="69"/>
      <c r="AM3311" s="69"/>
      <c r="AN3311" s="69"/>
      <c r="AO3311" s="69"/>
      <c r="AP3311" s="69"/>
      <c r="AQ3311" s="69"/>
      <c r="AR3311" s="69"/>
      <c r="AS3311" s="69"/>
      <c r="AT3311" s="69"/>
      <c r="AU3311" s="69"/>
      <c r="AV3311" s="69"/>
      <c r="AW3311" s="69"/>
      <c r="AX3311" s="69"/>
      <c r="AY3311" s="69"/>
      <c r="AZ3311" s="69"/>
      <c r="BA3311" s="69"/>
      <c r="BB3311" s="69"/>
      <c r="BC3311" s="69"/>
      <c r="BD3311" s="69"/>
      <c r="BE3311" s="69"/>
      <c r="BF3311" s="69"/>
      <c r="BG3311" s="69"/>
      <c r="BH3311" s="69"/>
      <c r="BI3311" s="69"/>
      <c r="BJ3311" s="69"/>
      <c r="BK3311" s="69"/>
      <c r="BL3311" s="69"/>
      <c r="BM3311" s="69"/>
      <c r="BN3311" s="69"/>
      <c r="BO3311" s="69"/>
      <c r="BP3311" s="69"/>
      <c r="BQ3311" s="69"/>
      <c r="BR3311" s="69"/>
      <c r="BS3311" s="69"/>
      <c r="BT3311" s="69"/>
    </row>
    <row r="3312" spans="16:72" ht="12.75">
      <c r="P3312" s="69"/>
      <c r="Q3312" s="69"/>
      <c r="R3312" s="69"/>
      <c r="S3312" s="69"/>
      <c r="T3312" s="69"/>
      <c r="U3312" s="69"/>
      <c r="V3312" s="69"/>
      <c r="W3312" s="69"/>
      <c r="X3312" s="69"/>
      <c r="Y3312" s="69"/>
      <c r="Z3312" s="69"/>
      <c r="AA3312" s="69"/>
      <c r="AB3312" s="69"/>
      <c r="AC3312" s="69"/>
      <c r="AD3312" s="69"/>
      <c r="AE3312" s="69"/>
      <c r="AF3312" s="69"/>
      <c r="AG3312" s="69"/>
      <c r="AH3312" s="69"/>
      <c r="AI3312" s="69"/>
      <c r="AJ3312" s="69"/>
      <c r="AK3312" s="69"/>
      <c r="AL3312" s="69"/>
      <c r="AM3312" s="69"/>
      <c r="AN3312" s="69"/>
      <c r="AO3312" s="69"/>
      <c r="AP3312" s="69"/>
      <c r="AQ3312" s="69"/>
      <c r="AR3312" s="69"/>
      <c r="AS3312" s="69"/>
      <c r="AT3312" s="69"/>
      <c r="AU3312" s="69"/>
      <c r="AV3312" s="69"/>
      <c r="AW3312" s="69"/>
      <c r="AX3312" s="69"/>
      <c r="AY3312" s="69"/>
      <c r="AZ3312" s="69"/>
      <c r="BA3312" s="69"/>
      <c r="BB3312" s="69"/>
      <c r="BC3312" s="69"/>
      <c r="BD3312" s="69"/>
      <c r="BE3312" s="69"/>
      <c r="BF3312" s="69"/>
      <c r="BG3312" s="69"/>
      <c r="BH3312" s="69"/>
      <c r="BI3312" s="69"/>
      <c r="BJ3312" s="69"/>
      <c r="BK3312" s="69"/>
      <c r="BL3312" s="69"/>
      <c r="BM3312" s="69"/>
      <c r="BN3312" s="69"/>
      <c r="BO3312" s="69"/>
      <c r="BP3312" s="69"/>
      <c r="BQ3312" s="69"/>
      <c r="BR3312" s="69"/>
      <c r="BS3312" s="69"/>
      <c r="BT3312" s="69"/>
    </row>
    <row r="3313" spans="16:72" ht="12.75">
      <c r="P3313" s="69"/>
      <c r="Q3313" s="69"/>
      <c r="R3313" s="69"/>
      <c r="S3313" s="69"/>
      <c r="T3313" s="69"/>
      <c r="U3313" s="69"/>
      <c r="V3313" s="69"/>
      <c r="W3313" s="69"/>
      <c r="X3313" s="69"/>
      <c r="Y3313" s="69"/>
      <c r="Z3313" s="69"/>
      <c r="AA3313" s="69"/>
      <c r="AB3313" s="69"/>
      <c r="AC3313" s="69"/>
      <c r="AD3313" s="69"/>
      <c r="AE3313" s="69"/>
      <c r="AF3313" s="69"/>
      <c r="AG3313" s="69"/>
      <c r="AH3313" s="69"/>
      <c r="AI3313" s="69"/>
      <c r="AJ3313" s="69"/>
      <c r="AK3313" s="69"/>
      <c r="AL3313" s="69"/>
      <c r="AM3313" s="69"/>
      <c r="AN3313" s="69"/>
      <c r="AO3313" s="69"/>
      <c r="AP3313" s="69"/>
      <c r="AQ3313" s="69"/>
      <c r="AR3313" s="69"/>
      <c r="AS3313" s="69"/>
      <c r="AT3313" s="69"/>
      <c r="AU3313" s="69"/>
      <c r="AV3313" s="69"/>
      <c r="AW3313" s="69"/>
      <c r="AX3313" s="69"/>
      <c r="AY3313" s="69"/>
      <c r="AZ3313" s="69"/>
      <c r="BA3313" s="69"/>
      <c r="BB3313" s="69"/>
      <c r="BC3313" s="69"/>
      <c r="BD3313" s="69"/>
      <c r="BE3313" s="69"/>
      <c r="BF3313" s="69"/>
      <c r="BG3313" s="69"/>
      <c r="BH3313" s="69"/>
      <c r="BI3313" s="69"/>
      <c r="BJ3313" s="69"/>
      <c r="BK3313" s="69"/>
      <c r="BL3313" s="69"/>
      <c r="BM3313" s="69"/>
      <c r="BN3313" s="69"/>
      <c r="BO3313" s="69"/>
      <c r="BP3313" s="69"/>
      <c r="BQ3313" s="69"/>
      <c r="BR3313" s="69"/>
      <c r="BS3313" s="69"/>
      <c r="BT3313" s="69"/>
    </row>
    <row r="3314" spans="16:72" ht="12.75">
      <c r="P3314" s="69"/>
      <c r="Q3314" s="69"/>
      <c r="R3314" s="69"/>
      <c r="S3314" s="69"/>
      <c r="T3314" s="69"/>
      <c r="U3314" s="69"/>
      <c r="V3314" s="69"/>
      <c r="W3314" s="69"/>
      <c r="X3314" s="69"/>
      <c r="Y3314" s="69"/>
      <c r="Z3314" s="69"/>
      <c r="AA3314" s="69"/>
      <c r="AB3314" s="69"/>
      <c r="AC3314" s="69"/>
      <c r="AD3314" s="69"/>
      <c r="AE3314" s="69"/>
      <c r="AF3314" s="69"/>
      <c r="AG3314" s="69"/>
      <c r="AH3314" s="69"/>
      <c r="AI3314" s="69"/>
      <c r="AJ3314" s="69"/>
      <c r="AK3314" s="69"/>
      <c r="AL3314" s="69"/>
      <c r="AM3314" s="69"/>
      <c r="AN3314" s="69"/>
      <c r="AO3314" s="69"/>
      <c r="AP3314" s="69"/>
      <c r="AQ3314" s="69"/>
      <c r="AR3314" s="69"/>
      <c r="AS3314" s="69"/>
      <c r="AT3314" s="69"/>
      <c r="AU3314" s="69"/>
      <c r="AV3314" s="69"/>
      <c r="AW3314" s="69"/>
      <c r="AX3314" s="69"/>
      <c r="AY3314" s="69"/>
      <c r="AZ3314" s="69"/>
      <c r="BA3314" s="69"/>
      <c r="BB3314" s="69"/>
      <c r="BC3314" s="69"/>
      <c r="BD3314" s="69"/>
      <c r="BE3314" s="69"/>
      <c r="BF3314" s="69"/>
      <c r="BG3314" s="69"/>
      <c r="BH3314" s="69"/>
      <c r="BI3314" s="69"/>
      <c r="BJ3314" s="69"/>
      <c r="BK3314" s="69"/>
      <c r="BL3314" s="69"/>
      <c r="BM3314" s="69"/>
      <c r="BN3314" s="69"/>
      <c r="BO3314" s="69"/>
      <c r="BP3314" s="69"/>
      <c r="BQ3314" s="69"/>
      <c r="BR3314" s="69"/>
      <c r="BS3314" s="69"/>
      <c r="BT3314" s="69"/>
    </row>
    <row r="3315" spans="16:72" ht="12.75">
      <c r="P3315" s="69"/>
      <c r="Q3315" s="69"/>
      <c r="R3315" s="69"/>
      <c r="S3315" s="69"/>
      <c r="T3315" s="69"/>
      <c r="U3315" s="69"/>
      <c r="V3315" s="69"/>
      <c r="W3315" s="69"/>
      <c r="X3315" s="69"/>
      <c r="Y3315" s="69"/>
      <c r="Z3315" s="69"/>
      <c r="AA3315" s="69"/>
      <c r="AB3315" s="69"/>
      <c r="AC3315" s="69"/>
      <c r="AD3315" s="69"/>
      <c r="AE3315" s="69"/>
      <c r="AF3315" s="69"/>
      <c r="AG3315" s="69"/>
      <c r="AH3315" s="69"/>
      <c r="AI3315" s="69"/>
      <c r="AJ3315" s="69"/>
      <c r="AK3315" s="69"/>
      <c r="AL3315" s="69"/>
      <c r="AM3315" s="69"/>
      <c r="AN3315" s="69"/>
      <c r="AO3315" s="69"/>
      <c r="AP3315" s="69"/>
      <c r="AQ3315" s="69"/>
      <c r="AR3315" s="69"/>
      <c r="AS3315" s="69"/>
      <c r="AT3315" s="69"/>
      <c r="AU3315" s="69"/>
      <c r="AV3315" s="69"/>
      <c r="AW3315" s="69"/>
      <c r="AX3315" s="69"/>
      <c r="AY3315" s="69"/>
      <c r="AZ3315" s="69"/>
      <c r="BA3315" s="69"/>
      <c r="BB3315" s="69"/>
      <c r="BC3315" s="69"/>
      <c r="BD3315" s="69"/>
      <c r="BE3315" s="69"/>
      <c r="BF3315" s="69"/>
      <c r="BG3315" s="69"/>
      <c r="BH3315" s="69"/>
      <c r="BI3315" s="69"/>
      <c r="BJ3315" s="69"/>
      <c r="BK3315" s="69"/>
      <c r="BL3315" s="69"/>
      <c r="BM3315" s="69"/>
      <c r="BN3315" s="69"/>
      <c r="BO3315" s="69"/>
      <c r="BP3315" s="69"/>
      <c r="BQ3315" s="69"/>
      <c r="BR3315" s="69"/>
      <c r="BS3315" s="69"/>
      <c r="BT3315" s="69"/>
    </row>
    <row r="3316" spans="16:72" ht="12.75">
      <c r="P3316" s="69"/>
      <c r="Q3316" s="69"/>
      <c r="R3316" s="69"/>
      <c r="S3316" s="69"/>
      <c r="T3316" s="69"/>
      <c r="U3316" s="69"/>
      <c r="V3316" s="69"/>
      <c r="W3316" s="69"/>
      <c r="X3316" s="69"/>
      <c r="Y3316" s="69"/>
      <c r="Z3316" s="69"/>
      <c r="AA3316" s="69"/>
      <c r="AB3316" s="69"/>
      <c r="AC3316" s="69"/>
      <c r="AD3316" s="69"/>
      <c r="AE3316" s="69"/>
      <c r="AF3316" s="69"/>
      <c r="AG3316" s="69"/>
      <c r="AH3316" s="69"/>
      <c r="AI3316" s="69"/>
      <c r="AJ3316" s="69"/>
      <c r="AK3316" s="69"/>
      <c r="AL3316" s="69"/>
      <c r="AM3316" s="69"/>
      <c r="AN3316" s="69"/>
      <c r="AO3316" s="69"/>
      <c r="AP3316" s="69"/>
      <c r="AQ3316" s="69"/>
      <c r="AR3316" s="69"/>
      <c r="AS3316" s="69"/>
      <c r="AT3316" s="69"/>
      <c r="AU3316" s="69"/>
      <c r="AV3316" s="69"/>
      <c r="AW3316" s="69"/>
      <c r="AX3316" s="69"/>
      <c r="AY3316" s="69"/>
      <c r="AZ3316" s="69"/>
      <c r="BA3316" s="69"/>
      <c r="BB3316" s="69"/>
      <c r="BC3316" s="69"/>
      <c r="BD3316" s="69"/>
      <c r="BE3316" s="69"/>
      <c r="BF3316" s="69"/>
      <c r="BG3316" s="69"/>
      <c r="BH3316" s="69"/>
      <c r="BI3316" s="69"/>
      <c r="BJ3316" s="69"/>
      <c r="BK3316" s="69"/>
      <c r="BL3316" s="69"/>
      <c r="BM3316" s="69"/>
      <c r="BN3316" s="69"/>
      <c r="BO3316" s="69"/>
      <c r="BP3316" s="69"/>
      <c r="BQ3316" s="69"/>
      <c r="BR3316" s="69"/>
      <c r="BS3316" s="69"/>
      <c r="BT3316" s="69"/>
    </row>
    <row r="3317" spans="16:72" ht="12.75">
      <c r="P3317" s="69"/>
      <c r="Q3317" s="69"/>
      <c r="R3317" s="69"/>
      <c r="S3317" s="69"/>
      <c r="T3317" s="69"/>
      <c r="U3317" s="69"/>
      <c r="V3317" s="69"/>
      <c r="W3317" s="69"/>
      <c r="X3317" s="69"/>
      <c r="Y3317" s="69"/>
      <c r="Z3317" s="69"/>
      <c r="AA3317" s="69"/>
      <c r="AB3317" s="69"/>
      <c r="AC3317" s="69"/>
      <c r="AD3317" s="69"/>
      <c r="AE3317" s="69"/>
      <c r="AF3317" s="69"/>
      <c r="AG3317" s="69"/>
      <c r="AH3317" s="69"/>
      <c r="AI3317" s="69"/>
      <c r="AJ3317" s="69"/>
      <c r="AK3317" s="69"/>
      <c r="AL3317" s="69"/>
      <c r="AM3317" s="69"/>
      <c r="AN3317" s="69"/>
      <c r="AO3317" s="69"/>
      <c r="AP3317" s="69"/>
      <c r="AQ3317" s="69"/>
      <c r="AR3317" s="69"/>
      <c r="AS3317" s="69"/>
      <c r="AT3317" s="69"/>
      <c r="AU3317" s="69"/>
      <c r="AV3317" s="69"/>
      <c r="AW3317" s="69"/>
      <c r="AX3317" s="69"/>
      <c r="AY3317" s="69"/>
      <c r="AZ3317" s="69"/>
      <c r="BA3317" s="69"/>
      <c r="BB3317" s="69"/>
      <c r="BC3317" s="69"/>
      <c r="BD3317" s="69"/>
      <c r="BE3317" s="69"/>
      <c r="BF3317" s="69"/>
      <c r="BG3317" s="69"/>
      <c r="BH3317" s="69"/>
      <c r="BI3317" s="69"/>
      <c r="BJ3317" s="69"/>
      <c r="BK3317" s="69"/>
      <c r="BL3317" s="69"/>
      <c r="BM3317" s="69"/>
      <c r="BN3317" s="69"/>
      <c r="BO3317" s="69"/>
      <c r="BP3317" s="69"/>
      <c r="BQ3317" s="69"/>
      <c r="BR3317" s="69"/>
      <c r="BS3317" s="69"/>
      <c r="BT3317" s="69"/>
    </row>
    <row r="3318" spans="16:72" ht="12.75">
      <c r="P3318" s="69"/>
      <c r="Q3318" s="69"/>
      <c r="R3318" s="69"/>
      <c r="S3318" s="69"/>
      <c r="T3318" s="69"/>
      <c r="U3318" s="69"/>
      <c r="V3318" s="69"/>
      <c r="W3318" s="69"/>
      <c r="X3318" s="69"/>
      <c r="Y3318" s="69"/>
      <c r="Z3318" s="69"/>
      <c r="AA3318" s="69"/>
      <c r="AB3318" s="69"/>
      <c r="AC3318" s="69"/>
      <c r="AD3318" s="69"/>
      <c r="AE3318" s="69"/>
      <c r="AF3318" s="69"/>
      <c r="AG3318" s="69"/>
      <c r="AH3318" s="69"/>
      <c r="AI3318" s="69"/>
      <c r="AJ3318" s="69"/>
      <c r="AK3318" s="69"/>
      <c r="AL3318" s="69"/>
      <c r="AM3318" s="69"/>
      <c r="AN3318" s="69"/>
      <c r="AO3318" s="69"/>
      <c r="AP3318" s="69"/>
      <c r="AQ3318" s="69"/>
      <c r="AR3318" s="69"/>
      <c r="AS3318" s="69"/>
      <c r="AT3318" s="69"/>
      <c r="AU3318" s="69"/>
      <c r="AV3318" s="69"/>
      <c r="AW3318" s="69"/>
      <c r="AX3318" s="69"/>
      <c r="AY3318" s="69"/>
      <c r="AZ3318" s="69"/>
      <c r="BA3318" s="69"/>
      <c r="BB3318" s="69"/>
      <c r="BC3318" s="69"/>
      <c r="BD3318" s="69"/>
      <c r="BE3318" s="69"/>
      <c r="BF3318" s="69"/>
      <c r="BG3318" s="69"/>
      <c r="BH3318" s="69"/>
      <c r="BI3318" s="69"/>
      <c r="BJ3318" s="69"/>
      <c r="BK3318" s="69"/>
      <c r="BL3318" s="69"/>
      <c r="BM3318" s="69"/>
      <c r="BN3318" s="69"/>
      <c r="BO3318" s="69"/>
      <c r="BP3318" s="69"/>
      <c r="BQ3318" s="69"/>
      <c r="BR3318" s="69"/>
      <c r="BS3318" s="69"/>
      <c r="BT3318" s="69"/>
    </row>
    <row r="3319" spans="16:72" ht="12.75">
      <c r="P3319" s="69"/>
      <c r="Q3319" s="69"/>
      <c r="R3319" s="69"/>
      <c r="S3319" s="69"/>
      <c r="T3319" s="69"/>
      <c r="U3319" s="69"/>
      <c r="V3319" s="69"/>
      <c r="W3319" s="69"/>
      <c r="X3319" s="69"/>
      <c r="Y3319" s="69"/>
      <c r="Z3319" s="69"/>
      <c r="AA3319" s="69"/>
      <c r="AB3319" s="69"/>
      <c r="AC3319" s="69"/>
      <c r="AD3319" s="69"/>
      <c r="AE3319" s="69"/>
      <c r="AF3319" s="69"/>
      <c r="AG3319" s="69"/>
      <c r="AH3319" s="69"/>
      <c r="AI3319" s="69"/>
      <c r="AJ3319" s="69"/>
      <c r="AK3319" s="69"/>
      <c r="AL3319" s="69"/>
      <c r="AM3319" s="69"/>
      <c r="AN3319" s="69"/>
      <c r="AO3319" s="69"/>
      <c r="AP3319" s="69"/>
      <c r="AQ3319" s="69"/>
      <c r="AR3319" s="69"/>
      <c r="AS3319" s="69"/>
      <c r="AT3319" s="69"/>
      <c r="AU3319" s="69"/>
      <c r="AV3319" s="69"/>
      <c r="AW3319" s="69"/>
      <c r="AX3319" s="69"/>
      <c r="AY3319" s="69"/>
      <c r="AZ3319" s="69"/>
      <c r="BA3319" s="69"/>
      <c r="BB3319" s="69"/>
      <c r="BC3319" s="69"/>
      <c r="BD3319" s="69"/>
      <c r="BE3319" s="69"/>
      <c r="BF3319" s="69"/>
      <c r="BG3319" s="69"/>
      <c r="BH3319" s="69"/>
      <c r="BI3319" s="69"/>
      <c r="BJ3319" s="69"/>
      <c r="BK3319" s="69"/>
      <c r="BL3319" s="69"/>
      <c r="BM3319" s="69"/>
      <c r="BN3319" s="69"/>
      <c r="BO3319" s="69"/>
      <c r="BP3319" s="69"/>
      <c r="BQ3319" s="69"/>
      <c r="BR3319" s="69"/>
      <c r="BS3319" s="69"/>
      <c r="BT3319" s="69"/>
    </row>
    <row r="3320" spans="16:72" ht="12.75">
      <c r="P3320" s="69"/>
      <c r="Q3320" s="69"/>
      <c r="R3320" s="69"/>
      <c r="S3320" s="69"/>
      <c r="T3320" s="69"/>
      <c r="U3320" s="69"/>
      <c r="V3320" s="69"/>
      <c r="W3320" s="69"/>
      <c r="X3320" s="69"/>
      <c r="Y3320" s="69"/>
      <c r="Z3320" s="69"/>
      <c r="AA3320" s="69"/>
      <c r="AB3320" s="69"/>
      <c r="AC3320" s="69"/>
      <c r="AD3320" s="69"/>
      <c r="AE3320" s="69"/>
      <c r="AF3320" s="69"/>
      <c r="AG3320" s="69"/>
      <c r="AH3320" s="69"/>
      <c r="AI3320" s="69"/>
      <c r="AJ3320" s="69"/>
      <c r="AK3320" s="69"/>
      <c r="AL3320" s="69"/>
      <c r="AM3320" s="69"/>
      <c r="AN3320" s="69"/>
      <c r="AO3320" s="69"/>
      <c r="AP3320" s="69"/>
      <c r="AQ3320" s="69"/>
      <c r="AR3320" s="69"/>
      <c r="AS3320" s="69"/>
      <c r="AT3320" s="69"/>
      <c r="AU3320" s="69"/>
      <c r="AV3320" s="69"/>
      <c r="AW3320" s="69"/>
      <c r="AX3320" s="69"/>
      <c r="AY3320" s="69"/>
      <c r="AZ3320" s="69"/>
      <c r="BA3320" s="69"/>
      <c r="BB3320" s="69"/>
      <c r="BC3320" s="69"/>
      <c r="BD3320" s="69"/>
      <c r="BE3320" s="69"/>
      <c r="BF3320" s="69"/>
      <c r="BG3320" s="69"/>
      <c r="BH3320" s="69"/>
      <c r="BI3320" s="69"/>
      <c r="BJ3320" s="69"/>
      <c r="BK3320" s="69"/>
      <c r="BL3320" s="69"/>
      <c r="BM3320" s="69"/>
      <c r="BN3320" s="69"/>
      <c r="BO3320" s="69"/>
      <c r="BP3320" s="69"/>
      <c r="BQ3320" s="69"/>
      <c r="BR3320" s="69"/>
      <c r="BS3320" s="69"/>
      <c r="BT3320" s="69"/>
    </row>
    <row r="3321" spans="16:72" ht="12.75">
      <c r="P3321" s="69"/>
      <c r="Q3321" s="69"/>
      <c r="R3321" s="69"/>
      <c r="S3321" s="69"/>
      <c r="T3321" s="69"/>
      <c r="U3321" s="69"/>
      <c r="V3321" s="69"/>
      <c r="W3321" s="69"/>
      <c r="X3321" s="69"/>
      <c r="Y3321" s="69"/>
      <c r="Z3321" s="69"/>
      <c r="AA3321" s="69"/>
      <c r="AB3321" s="69"/>
      <c r="AC3321" s="69"/>
      <c r="AD3321" s="69"/>
      <c r="AE3321" s="69"/>
      <c r="AF3321" s="69"/>
      <c r="AG3321" s="69"/>
      <c r="AH3321" s="69"/>
      <c r="AI3321" s="69"/>
      <c r="AJ3321" s="69"/>
      <c r="AK3321" s="69"/>
      <c r="AL3321" s="69"/>
      <c r="AM3321" s="69"/>
      <c r="AN3321" s="69"/>
      <c r="AO3321" s="69"/>
      <c r="AP3321" s="69"/>
      <c r="AQ3321" s="69"/>
      <c r="AR3321" s="69"/>
      <c r="AS3321" s="69"/>
      <c r="AT3321" s="69"/>
      <c r="AU3321" s="69"/>
      <c r="AV3321" s="69"/>
      <c r="AW3321" s="69"/>
      <c r="AX3321" s="69"/>
      <c r="AY3321" s="69"/>
      <c r="AZ3321" s="69"/>
      <c r="BA3321" s="69"/>
      <c r="BB3321" s="69"/>
      <c r="BC3321" s="69"/>
      <c r="BD3321" s="69"/>
      <c r="BE3321" s="69"/>
      <c r="BF3321" s="69"/>
      <c r="BG3321" s="69"/>
      <c r="BH3321" s="69"/>
      <c r="BI3321" s="69"/>
      <c r="BJ3321" s="69"/>
      <c r="BK3321" s="69"/>
      <c r="BL3321" s="69"/>
      <c r="BM3321" s="69"/>
      <c r="BN3321" s="69"/>
      <c r="BO3321" s="69"/>
      <c r="BP3321" s="69"/>
      <c r="BQ3321" s="69"/>
      <c r="BR3321" s="69"/>
      <c r="BS3321" s="69"/>
      <c r="BT3321" s="69"/>
    </row>
    <row r="3322" spans="16:72" ht="12.75">
      <c r="P3322" s="69"/>
      <c r="Q3322" s="69"/>
      <c r="R3322" s="69"/>
      <c r="S3322" s="69"/>
      <c r="T3322" s="69"/>
      <c r="U3322" s="69"/>
      <c r="V3322" s="69"/>
      <c r="W3322" s="69"/>
      <c r="X3322" s="69"/>
      <c r="Y3322" s="69"/>
      <c r="Z3322" s="69"/>
      <c r="AA3322" s="69"/>
      <c r="AB3322" s="69"/>
      <c r="AC3322" s="69"/>
      <c r="AD3322" s="69"/>
      <c r="AE3322" s="69"/>
      <c r="AF3322" s="69"/>
      <c r="AG3322" s="69"/>
      <c r="AH3322" s="69"/>
      <c r="AI3322" s="69"/>
      <c r="AJ3322" s="69"/>
      <c r="AK3322" s="69"/>
      <c r="AL3322" s="69"/>
      <c r="AM3322" s="69"/>
      <c r="AN3322" s="69"/>
      <c r="AO3322" s="69"/>
      <c r="AP3322" s="69"/>
      <c r="AQ3322" s="69"/>
      <c r="AR3322" s="69"/>
      <c r="AS3322" s="69"/>
      <c r="AT3322" s="69"/>
      <c r="AU3322" s="69"/>
      <c r="AV3322" s="69"/>
      <c r="AW3322" s="69"/>
      <c r="AX3322" s="69"/>
      <c r="AY3322" s="69"/>
      <c r="AZ3322" s="69"/>
      <c r="BA3322" s="69"/>
      <c r="BB3322" s="69"/>
      <c r="BC3322" s="69"/>
      <c r="BD3322" s="69"/>
      <c r="BE3322" s="69"/>
      <c r="BF3322" s="69"/>
      <c r="BG3322" s="69"/>
      <c r="BH3322" s="69"/>
      <c r="BI3322" s="69"/>
      <c r="BJ3322" s="69"/>
      <c r="BK3322" s="69"/>
      <c r="BL3322" s="69"/>
      <c r="BM3322" s="69"/>
      <c r="BN3322" s="69"/>
      <c r="BO3322" s="69"/>
      <c r="BP3322" s="69"/>
      <c r="BQ3322" s="69"/>
      <c r="BR3322" s="69"/>
      <c r="BS3322" s="69"/>
      <c r="BT3322" s="69"/>
    </row>
    <row r="3323" spans="16:72" ht="12.75">
      <c r="P3323" s="69"/>
      <c r="Q3323" s="69"/>
      <c r="R3323" s="69"/>
      <c r="S3323" s="69"/>
      <c r="T3323" s="69"/>
      <c r="U3323" s="69"/>
      <c r="V3323" s="69"/>
      <c r="W3323" s="69"/>
      <c r="X3323" s="69"/>
      <c r="Y3323" s="69"/>
      <c r="Z3323" s="69"/>
      <c r="AA3323" s="69"/>
      <c r="AB3323" s="69"/>
      <c r="AC3323" s="69"/>
      <c r="AD3323" s="69"/>
      <c r="AE3323" s="69"/>
      <c r="AF3323" s="69"/>
      <c r="AG3323" s="69"/>
      <c r="AH3323" s="69"/>
      <c r="AI3323" s="69"/>
      <c r="AJ3323" s="69"/>
      <c r="AK3323" s="69"/>
      <c r="AL3323" s="69"/>
      <c r="AM3323" s="69"/>
      <c r="AN3323" s="69"/>
      <c r="AO3323" s="69"/>
      <c r="AP3323" s="69"/>
      <c r="AQ3323" s="69"/>
      <c r="AR3323" s="69"/>
      <c r="AS3323" s="69"/>
      <c r="AT3323" s="69"/>
      <c r="AU3323" s="69"/>
      <c r="AV3323" s="69"/>
      <c r="AW3323" s="69"/>
      <c r="AX3323" s="69"/>
      <c r="AY3323" s="69"/>
      <c r="AZ3323" s="69"/>
      <c r="BA3323" s="69"/>
      <c r="BB3323" s="69"/>
      <c r="BC3323" s="69"/>
      <c r="BD3323" s="69"/>
      <c r="BE3323" s="69"/>
      <c r="BF3323" s="69"/>
      <c r="BG3323" s="69"/>
      <c r="BH3323" s="69"/>
      <c r="BI3323" s="69"/>
      <c r="BJ3323" s="69"/>
      <c r="BK3323" s="69"/>
      <c r="BL3323" s="69"/>
      <c r="BM3323" s="69"/>
      <c r="BN3323" s="69"/>
      <c r="BO3323" s="69"/>
      <c r="BP3323" s="69"/>
      <c r="BQ3323" s="69"/>
      <c r="BR3323" s="69"/>
      <c r="BS3323" s="69"/>
      <c r="BT3323" s="69"/>
    </row>
    <row r="3324" spans="16:72" ht="12.75">
      <c r="P3324" s="69"/>
      <c r="Q3324" s="69"/>
      <c r="R3324" s="69"/>
      <c r="S3324" s="69"/>
      <c r="T3324" s="69"/>
      <c r="U3324" s="69"/>
      <c r="V3324" s="69"/>
      <c r="W3324" s="69"/>
      <c r="X3324" s="69"/>
      <c r="Y3324" s="69"/>
      <c r="Z3324" s="69"/>
      <c r="AA3324" s="69"/>
      <c r="AB3324" s="69"/>
      <c r="AC3324" s="69"/>
      <c r="AD3324" s="69"/>
      <c r="AE3324" s="69"/>
      <c r="AF3324" s="69"/>
      <c r="AG3324" s="69"/>
      <c r="AH3324" s="69"/>
      <c r="AI3324" s="69"/>
      <c r="AJ3324" s="69"/>
      <c r="AK3324" s="69"/>
      <c r="AL3324" s="69"/>
      <c r="AM3324" s="69"/>
      <c r="AN3324" s="69"/>
      <c r="AO3324" s="69"/>
      <c r="AP3324" s="69"/>
      <c r="AQ3324" s="69"/>
      <c r="AR3324" s="69"/>
      <c r="AS3324" s="69"/>
      <c r="AT3324" s="69"/>
      <c r="AU3324" s="69"/>
      <c r="AV3324" s="69"/>
      <c r="AW3324" s="69"/>
      <c r="AX3324" s="69"/>
      <c r="AY3324" s="69"/>
      <c r="AZ3324" s="69"/>
      <c r="BA3324" s="69"/>
      <c r="BB3324" s="69"/>
      <c r="BC3324" s="69"/>
      <c r="BD3324" s="69"/>
      <c r="BE3324" s="69"/>
      <c r="BF3324" s="69"/>
      <c r="BG3324" s="69"/>
      <c r="BH3324" s="69"/>
      <c r="BI3324" s="69"/>
      <c r="BJ3324" s="69"/>
      <c r="BK3324" s="69"/>
      <c r="BL3324" s="69"/>
      <c r="BM3324" s="69"/>
      <c r="BN3324" s="69"/>
      <c r="BO3324" s="69"/>
      <c r="BP3324" s="69"/>
      <c r="BQ3324" s="69"/>
      <c r="BR3324" s="69"/>
      <c r="BS3324" s="69"/>
      <c r="BT3324" s="69"/>
    </row>
    <row r="3325" spans="16:72" ht="12.75">
      <c r="P3325" s="69"/>
      <c r="Q3325" s="69"/>
      <c r="R3325" s="69"/>
      <c r="S3325" s="69"/>
      <c r="T3325" s="69"/>
      <c r="U3325" s="69"/>
      <c r="V3325" s="69"/>
      <c r="W3325" s="69"/>
      <c r="X3325" s="69"/>
      <c r="Y3325" s="69"/>
      <c r="Z3325" s="69"/>
      <c r="AA3325" s="69"/>
      <c r="AB3325" s="69"/>
      <c r="AC3325" s="69"/>
      <c r="AD3325" s="69"/>
      <c r="AE3325" s="69"/>
      <c r="AF3325" s="69"/>
      <c r="AG3325" s="69"/>
      <c r="AH3325" s="69"/>
      <c r="AI3325" s="69"/>
      <c r="AJ3325" s="69"/>
      <c r="AK3325" s="69"/>
      <c r="AL3325" s="69"/>
      <c r="AM3325" s="69"/>
      <c r="AN3325" s="69"/>
      <c r="AO3325" s="69"/>
      <c r="AP3325" s="69"/>
      <c r="AQ3325" s="69"/>
      <c r="AR3325" s="69"/>
      <c r="AS3325" s="69"/>
      <c r="AT3325" s="69"/>
      <c r="AU3325" s="69"/>
      <c r="AV3325" s="69"/>
      <c r="AW3325" s="69"/>
      <c r="AX3325" s="69"/>
      <c r="AY3325" s="69"/>
      <c r="AZ3325" s="69"/>
      <c r="BA3325" s="69"/>
      <c r="BB3325" s="69"/>
      <c r="BC3325" s="69"/>
      <c r="BD3325" s="69"/>
      <c r="BE3325" s="69"/>
      <c r="BF3325" s="69"/>
      <c r="BG3325" s="69"/>
      <c r="BH3325" s="69"/>
      <c r="BI3325" s="69"/>
      <c r="BJ3325" s="69"/>
      <c r="BK3325" s="69"/>
      <c r="BL3325" s="69"/>
      <c r="BM3325" s="69"/>
      <c r="BN3325" s="69"/>
      <c r="BO3325" s="69"/>
      <c r="BP3325" s="69"/>
      <c r="BQ3325" s="69"/>
      <c r="BR3325" s="69"/>
      <c r="BS3325" s="69"/>
      <c r="BT3325" s="69"/>
    </row>
    <row r="3326" spans="16:72" ht="12.75">
      <c r="P3326" s="69"/>
      <c r="Q3326" s="69"/>
      <c r="R3326" s="69"/>
      <c r="S3326" s="69"/>
      <c r="T3326" s="69"/>
      <c r="U3326" s="69"/>
      <c r="V3326" s="69"/>
      <c r="W3326" s="69"/>
      <c r="X3326" s="69"/>
      <c r="Y3326" s="69"/>
      <c r="Z3326" s="69"/>
      <c r="AA3326" s="69"/>
      <c r="AB3326" s="69"/>
      <c r="AC3326" s="69"/>
      <c r="AD3326" s="69"/>
      <c r="AE3326" s="69"/>
      <c r="AF3326" s="69"/>
      <c r="AG3326" s="69"/>
      <c r="AH3326" s="69"/>
      <c r="AI3326" s="69"/>
      <c r="AJ3326" s="69"/>
      <c r="AK3326" s="69"/>
      <c r="AL3326" s="69"/>
      <c r="AM3326" s="69"/>
      <c r="AN3326" s="69"/>
      <c r="AO3326" s="69"/>
      <c r="AP3326" s="69"/>
      <c r="AQ3326" s="69"/>
      <c r="AR3326" s="69"/>
      <c r="AS3326" s="69"/>
      <c r="AT3326" s="69"/>
      <c r="AU3326" s="69"/>
      <c r="AV3326" s="69"/>
      <c r="AW3326" s="69"/>
      <c r="AX3326" s="69"/>
      <c r="AY3326" s="69"/>
      <c r="AZ3326" s="69"/>
      <c r="BA3326" s="69"/>
      <c r="BB3326" s="69"/>
      <c r="BC3326" s="69"/>
      <c r="BD3326" s="69"/>
      <c r="BE3326" s="69"/>
      <c r="BF3326" s="69"/>
      <c r="BG3326" s="69"/>
      <c r="BH3326" s="69"/>
      <c r="BI3326" s="69"/>
      <c r="BJ3326" s="69"/>
      <c r="BK3326" s="69"/>
      <c r="BL3326" s="69"/>
      <c r="BM3326" s="69"/>
      <c r="BN3326" s="69"/>
      <c r="BO3326" s="69"/>
      <c r="BP3326" s="69"/>
      <c r="BQ3326" s="69"/>
      <c r="BR3326" s="69"/>
      <c r="BS3326" s="69"/>
      <c r="BT3326" s="69"/>
    </row>
    <row r="3327" spans="16:72" ht="12.75">
      <c r="P3327" s="69"/>
      <c r="Q3327" s="69"/>
      <c r="R3327" s="69"/>
      <c r="S3327" s="69"/>
      <c r="T3327" s="69"/>
      <c r="U3327" s="69"/>
      <c r="V3327" s="69"/>
      <c r="W3327" s="69"/>
      <c r="X3327" s="69"/>
      <c r="Y3327" s="69"/>
      <c r="Z3327" s="69"/>
      <c r="AA3327" s="69"/>
      <c r="AB3327" s="69"/>
      <c r="AC3327" s="69"/>
      <c r="AD3327" s="69"/>
      <c r="AE3327" s="69"/>
      <c r="AF3327" s="69"/>
      <c r="AG3327" s="69"/>
      <c r="AH3327" s="69"/>
      <c r="AI3327" s="69"/>
      <c r="AJ3327" s="69"/>
      <c r="AK3327" s="69"/>
      <c r="AL3327" s="69"/>
      <c r="AM3327" s="69"/>
      <c r="AN3327" s="69"/>
      <c r="AO3327" s="69"/>
      <c r="AP3327" s="69"/>
      <c r="AQ3327" s="69"/>
      <c r="AR3327" s="69"/>
      <c r="AS3327" s="69"/>
      <c r="AT3327" s="69"/>
      <c r="AU3327" s="69"/>
      <c r="AV3327" s="69"/>
      <c r="AW3327" s="69"/>
      <c r="AX3327" s="69"/>
      <c r="AY3327" s="69"/>
      <c r="AZ3327" s="69"/>
      <c r="BA3327" s="69"/>
      <c r="BB3327" s="69"/>
      <c r="BC3327" s="69"/>
      <c r="BD3327" s="69"/>
      <c r="BE3327" s="69"/>
      <c r="BF3327" s="69"/>
      <c r="BG3327" s="69"/>
      <c r="BH3327" s="69"/>
      <c r="BI3327" s="69"/>
      <c r="BJ3327" s="69"/>
      <c r="BK3327" s="69"/>
      <c r="BL3327" s="69"/>
      <c r="BM3327" s="69"/>
      <c r="BN3327" s="69"/>
      <c r="BO3327" s="69"/>
      <c r="BP3327" s="69"/>
      <c r="BQ3327" s="69"/>
      <c r="BR3327" s="69"/>
      <c r="BS3327" s="69"/>
      <c r="BT3327" s="69"/>
    </row>
    <row r="3328" spans="16:72" ht="12.75">
      <c r="P3328" s="69"/>
      <c r="Q3328" s="69"/>
      <c r="R3328" s="69"/>
      <c r="S3328" s="69"/>
      <c r="T3328" s="69"/>
      <c r="U3328" s="69"/>
      <c r="V3328" s="69"/>
      <c r="W3328" s="69"/>
      <c r="X3328" s="69"/>
      <c r="Y3328" s="69"/>
      <c r="Z3328" s="69"/>
      <c r="AA3328" s="69"/>
      <c r="AB3328" s="69"/>
      <c r="AC3328" s="69"/>
      <c r="AD3328" s="69"/>
      <c r="AE3328" s="69"/>
      <c r="AF3328" s="69"/>
      <c r="AG3328" s="69"/>
      <c r="AH3328" s="69"/>
      <c r="AI3328" s="69"/>
      <c r="AJ3328" s="69"/>
      <c r="AK3328" s="69"/>
      <c r="AL3328" s="69"/>
      <c r="AM3328" s="69"/>
      <c r="AN3328" s="69"/>
      <c r="AO3328" s="69"/>
      <c r="AP3328" s="69"/>
      <c r="AQ3328" s="69"/>
      <c r="AR3328" s="69"/>
      <c r="AS3328" s="69"/>
      <c r="AT3328" s="69"/>
      <c r="AU3328" s="69"/>
      <c r="AV3328" s="69"/>
      <c r="AW3328" s="69"/>
      <c r="AX3328" s="69"/>
      <c r="AY3328" s="69"/>
      <c r="AZ3328" s="69"/>
      <c r="BA3328" s="69"/>
      <c r="BB3328" s="69"/>
      <c r="BC3328" s="69"/>
      <c r="BD3328" s="69"/>
      <c r="BE3328" s="69"/>
      <c r="BF3328" s="69"/>
      <c r="BG3328" s="69"/>
      <c r="BH3328" s="69"/>
      <c r="BI3328" s="69"/>
      <c r="BJ3328" s="69"/>
      <c r="BK3328" s="69"/>
      <c r="BL3328" s="69"/>
      <c r="BM3328" s="69"/>
      <c r="BN3328" s="69"/>
      <c r="BO3328" s="69"/>
      <c r="BP3328" s="69"/>
      <c r="BQ3328" s="69"/>
      <c r="BR3328" s="69"/>
      <c r="BS3328" s="69"/>
      <c r="BT3328" s="69"/>
    </row>
    <row r="3329" spans="16:72" ht="12.75">
      <c r="P3329" s="69"/>
      <c r="Q3329" s="69"/>
      <c r="R3329" s="69"/>
      <c r="S3329" s="69"/>
      <c r="T3329" s="69"/>
      <c r="U3329" s="69"/>
      <c r="V3329" s="69"/>
      <c r="W3329" s="69"/>
      <c r="X3329" s="69"/>
      <c r="Y3329" s="69"/>
      <c r="Z3329" s="69"/>
      <c r="AA3329" s="69"/>
      <c r="AB3329" s="69"/>
      <c r="AC3329" s="69"/>
      <c r="AD3329" s="69"/>
      <c r="AE3329" s="69"/>
      <c r="AF3329" s="69"/>
      <c r="AG3329" s="69"/>
      <c r="AH3329" s="69"/>
      <c r="AI3329" s="69"/>
      <c r="AJ3329" s="69"/>
      <c r="AK3329" s="69"/>
      <c r="AL3329" s="69"/>
      <c r="AM3329" s="69"/>
      <c r="AN3329" s="69"/>
      <c r="AO3329" s="69"/>
      <c r="AP3329" s="69"/>
      <c r="AQ3329" s="69"/>
      <c r="AR3329" s="69"/>
      <c r="AS3329" s="69"/>
      <c r="AT3329" s="69"/>
      <c r="AU3329" s="69"/>
      <c r="AV3329" s="69"/>
      <c r="AW3329" s="69"/>
      <c r="AX3329" s="69"/>
      <c r="AY3329" s="69"/>
      <c r="AZ3329" s="69"/>
      <c r="BA3329" s="69"/>
      <c r="BB3329" s="69"/>
      <c r="BC3329" s="69"/>
      <c r="BD3329" s="69"/>
      <c r="BE3329" s="69"/>
      <c r="BF3329" s="69"/>
      <c r="BG3329" s="69"/>
      <c r="BH3329" s="69"/>
      <c r="BI3329" s="69"/>
      <c r="BJ3329" s="69"/>
      <c r="BK3329" s="69"/>
      <c r="BL3329" s="69"/>
      <c r="BM3329" s="69"/>
      <c r="BN3329" s="69"/>
      <c r="BO3329" s="69"/>
      <c r="BP3329" s="69"/>
      <c r="BQ3329" s="69"/>
      <c r="BR3329" s="69"/>
      <c r="BS3329" s="69"/>
      <c r="BT3329" s="69"/>
    </row>
    <row r="3330" spans="16:72" ht="12.75">
      <c r="P3330" s="69"/>
      <c r="Q3330" s="69"/>
      <c r="R3330" s="69"/>
      <c r="S3330" s="69"/>
      <c r="T3330" s="69"/>
      <c r="U3330" s="69"/>
      <c r="V3330" s="69"/>
      <c r="W3330" s="69"/>
      <c r="X3330" s="69"/>
      <c r="Y3330" s="69"/>
      <c r="Z3330" s="69"/>
      <c r="AA3330" s="69"/>
      <c r="AB3330" s="69"/>
      <c r="AC3330" s="69"/>
      <c r="AD3330" s="69"/>
      <c r="AE3330" s="69"/>
      <c r="AF3330" s="69"/>
      <c r="AG3330" s="69"/>
      <c r="AH3330" s="69"/>
      <c r="AI3330" s="69"/>
      <c r="AJ3330" s="69"/>
      <c r="AK3330" s="69"/>
      <c r="AL3330" s="69"/>
      <c r="AM3330" s="69"/>
      <c r="AN3330" s="69"/>
      <c r="AO3330" s="69"/>
      <c r="AP3330" s="69"/>
      <c r="AQ3330" s="69"/>
      <c r="AR3330" s="69"/>
      <c r="AS3330" s="69"/>
      <c r="AT3330" s="69"/>
      <c r="AU3330" s="69"/>
      <c r="AV3330" s="69"/>
      <c r="AW3330" s="69"/>
      <c r="AX3330" s="69"/>
      <c r="AY3330" s="69"/>
      <c r="AZ3330" s="69"/>
      <c r="BA3330" s="69"/>
      <c r="BB3330" s="69"/>
      <c r="BC3330" s="69"/>
      <c r="BD3330" s="69"/>
      <c r="BE3330" s="69"/>
      <c r="BF3330" s="69"/>
      <c r="BG3330" s="69"/>
      <c r="BH3330" s="69"/>
      <c r="BI3330" s="69"/>
      <c r="BJ3330" s="69"/>
      <c r="BK3330" s="69"/>
      <c r="BL3330" s="69"/>
      <c r="BM3330" s="69"/>
      <c r="BN3330" s="69"/>
      <c r="BO3330" s="69"/>
      <c r="BP3330" s="69"/>
      <c r="BQ3330" s="69"/>
      <c r="BR3330" s="69"/>
      <c r="BS3330" s="69"/>
      <c r="BT3330" s="69"/>
    </row>
    <row r="3331" spans="16:72" ht="12.75">
      <c r="P3331" s="69"/>
      <c r="Q3331" s="69"/>
      <c r="R3331" s="69"/>
      <c r="S3331" s="69"/>
      <c r="T3331" s="69"/>
      <c r="U3331" s="69"/>
      <c r="V3331" s="69"/>
      <c r="W3331" s="69"/>
      <c r="X3331" s="69"/>
      <c r="Y3331" s="69"/>
      <c r="Z3331" s="69"/>
      <c r="AA3331" s="69"/>
      <c r="AB3331" s="69"/>
      <c r="AC3331" s="69"/>
      <c r="AD3331" s="69"/>
      <c r="AE3331" s="69"/>
      <c r="AF3331" s="69"/>
      <c r="AG3331" s="69"/>
      <c r="AH3331" s="69"/>
      <c r="AI3331" s="69"/>
      <c r="AJ3331" s="69"/>
      <c r="AK3331" s="69"/>
      <c r="AL3331" s="69"/>
      <c r="AM3331" s="69"/>
      <c r="AN3331" s="69"/>
      <c r="AO3331" s="69"/>
      <c r="AP3331" s="69"/>
      <c r="AQ3331" s="69"/>
      <c r="AR3331" s="69"/>
      <c r="AS3331" s="69"/>
      <c r="AT3331" s="69"/>
      <c r="AU3331" s="69"/>
      <c r="AV3331" s="69"/>
      <c r="AW3331" s="69"/>
      <c r="AX3331" s="69"/>
      <c r="AY3331" s="69"/>
      <c r="AZ3331" s="69"/>
      <c r="BA3331" s="69"/>
      <c r="BB3331" s="69"/>
      <c r="BC3331" s="69"/>
      <c r="BD3331" s="69"/>
      <c r="BE3331" s="69"/>
      <c r="BF3331" s="69"/>
      <c r="BG3331" s="69"/>
      <c r="BH3331" s="69"/>
      <c r="BI3331" s="69"/>
      <c r="BJ3331" s="69"/>
      <c r="BK3331" s="69"/>
      <c r="BL3331" s="69"/>
      <c r="BM3331" s="69"/>
      <c r="BN3331" s="69"/>
      <c r="BO3331" s="69"/>
      <c r="BP3331" s="69"/>
      <c r="BQ3331" s="69"/>
      <c r="BR3331" s="69"/>
      <c r="BS3331" s="69"/>
      <c r="BT3331" s="69"/>
    </row>
    <row r="3332" spans="16:72" ht="12.75">
      <c r="P3332" s="69"/>
      <c r="Q3332" s="69"/>
      <c r="R3332" s="69"/>
      <c r="S3332" s="69"/>
      <c r="T3332" s="69"/>
      <c r="U3332" s="69"/>
      <c r="V3332" s="69"/>
      <c r="W3332" s="69"/>
      <c r="X3332" s="69"/>
      <c r="Y3332" s="69"/>
      <c r="Z3332" s="69"/>
      <c r="AA3332" s="69"/>
      <c r="AB3332" s="69"/>
      <c r="AC3332" s="69"/>
      <c r="AD3332" s="69"/>
      <c r="AE3332" s="69"/>
      <c r="AF3332" s="69"/>
      <c r="AG3332" s="69"/>
      <c r="AH3332" s="69"/>
      <c r="AI3332" s="69"/>
      <c r="AJ3332" s="69"/>
      <c r="AK3332" s="69"/>
      <c r="AL3332" s="69"/>
      <c r="AM3332" s="69"/>
      <c r="AN3332" s="69"/>
      <c r="AO3332" s="69"/>
      <c r="AP3332" s="69"/>
      <c r="AQ3332" s="69"/>
      <c r="AR3332" s="69"/>
      <c r="AS3332" s="69"/>
      <c r="AT3332" s="69"/>
      <c r="AU3332" s="69"/>
      <c r="AV3332" s="69"/>
      <c r="AW3332" s="69"/>
      <c r="AX3332" s="69"/>
      <c r="AY3332" s="69"/>
      <c r="AZ3332" s="69"/>
      <c r="BA3332" s="69"/>
      <c r="BB3332" s="69"/>
      <c r="BC3332" s="69"/>
      <c r="BD3332" s="69"/>
      <c r="BE3332" s="69"/>
      <c r="BF3332" s="69"/>
      <c r="BG3332" s="69"/>
      <c r="BH3332" s="69"/>
      <c r="BI3332" s="69"/>
      <c r="BJ3332" s="69"/>
      <c r="BK3332" s="69"/>
      <c r="BL3332" s="69"/>
      <c r="BM3332" s="69"/>
      <c r="BN3332" s="69"/>
      <c r="BO3332" s="69"/>
      <c r="BP3332" s="69"/>
      <c r="BQ3332" s="69"/>
      <c r="BR3332" s="69"/>
      <c r="BS3332" s="69"/>
      <c r="BT3332" s="69"/>
    </row>
    <row r="3333" spans="16:72" ht="12.75">
      <c r="P3333" s="69"/>
      <c r="Q3333" s="69"/>
      <c r="R3333" s="69"/>
      <c r="S3333" s="69"/>
      <c r="T3333" s="69"/>
      <c r="U3333" s="69"/>
      <c r="V3333" s="69"/>
      <c r="W3333" s="69"/>
      <c r="X3333" s="69"/>
      <c r="Y3333" s="69"/>
      <c r="Z3333" s="69"/>
      <c r="AA3333" s="69"/>
      <c r="AB3333" s="69"/>
      <c r="AC3333" s="69"/>
      <c r="AD3333" s="69"/>
      <c r="AE3333" s="69"/>
      <c r="AF3333" s="69"/>
      <c r="AG3333" s="69"/>
      <c r="AH3333" s="69"/>
      <c r="AI3333" s="69"/>
      <c r="AJ3333" s="69"/>
      <c r="AK3333" s="69"/>
      <c r="AL3333" s="69"/>
      <c r="AM3333" s="69"/>
      <c r="AN3333" s="69"/>
      <c r="AO3333" s="69"/>
      <c r="AP3333" s="69"/>
      <c r="AQ3333" s="69"/>
      <c r="AR3333" s="69"/>
      <c r="AS3333" s="69"/>
      <c r="AT3333" s="69"/>
      <c r="AU3333" s="69"/>
      <c r="AV3333" s="69"/>
      <c r="AW3333" s="69"/>
      <c r="AX3333" s="69"/>
      <c r="AY3333" s="69"/>
      <c r="AZ3333" s="69"/>
      <c r="BA3333" s="69"/>
      <c r="BB3333" s="69"/>
      <c r="BC3333" s="69"/>
      <c r="BD3333" s="69"/>
      <c r="BE3333" s="69"/>
      <c r="BF3333" s="69"/>
      <c r="BG3333" s="69"/>
      <c r="BH3333" s="69"/>
      <c r="BI3333" s="69"/>
      <c r="BJ3333" s="69"/>
      <c r="BK3333" s="69"/>
      <c r="BL3333" s="69"/>
      <c r="BM3333" s="69"/>
      <c r="BN3333" s="69"/>
      <c r="BO3333" s="69"/>
      <c r="BP3333" s="69"/>
      <c r="BQ3333" s="69"/>
      <c r="BR3333" s="69"/>
      <c r="BS3333" s="69"/>
      <c r="BT3333" s="69"/>
    </row>
    <row r="3334" spans="16:72" ht="12.75">
      <c r="P3334" s="69"/>
      <c r="Q3334" s="69"/>
      <c r="R3334" s="69"/>
      <c r="S3334" s="69"/>
      <c r="T3334" s="69"/>
      <c r="U3334" s="69"/>
      <c r="V3334" s="69"/>
      <c r="W3334" s="69"/>
      <c r="X3334" s="69"/>
      <c r="Y3334" s="69"/>
      <c r="Z3334" s="69"/>
      <c r="AA3334" s="69"/>
      <c r="AB3334" s="69"/>
      <c r="AC3334" s="69"/>
      <c r="AD3334" s="69"/>
      <c r="AE3334" s="69"/>
      <c r="AF3334" s="69"/>
      <c r="AG3334" s="69"/>
      <c r="AH3334" s="69"/>
      <c r="AI3334" s="69"/>
      <c r="AJ3334" s="69"/>
      <c r="AK3334" s="69"/>
      <c r="AL3334" s="69"/>
      <c r="AM3334" s="69"/>
      <c r="AN3334" s="69"/>
      <c r="AO3334" s="69"/>
      <c r="AP3334" s="69"/>
      <c r="AQ3334" s="69"/>
      <c r="AR3334" s="69"/>
      <c r="AS3334" s="69"/>
      <c r="AT3334" s="69"/>
      <c r="AU3334" s="69"/>
      <c r="AV3334" s="69"/>
      <c r="AW3334" s="69"/>
      <c r="AX3334" s="69"/>
      <c r="AY3334" s="69"/>
      <c r="AZ3334" s="69"/>
      <c r="BA3334" s="69"/>
      <c r="BB3334" s="69"/>
      <c r="BC3334" s="69"/>
      <c r="BD3334" s="69"/>
      <c r="BE3334" s="69"/>
      <c r="BF3334" s="69"/>
      <c r="BG3334" s="69"/>
      <c r="BH3334" s="69"/>
      <c r="BI3334" s="69"/>
      <c r="BJ3334" s="69"/>
      <c r="BK3334" s="69"/>
      <c r="BL3334" s="69"/>
      <c r="BM3334" s="69"/>
      <c r="BN3334" s="69"/>
      <c r="BO3334" s="69"/>
      <c r="BP3334" s="69"/>
      <c r="BQ3334" s="69"/>
      <c r="BR3334" s="69"/>
      <c r="BS3334" s="69"/>
      <c r="BT3334" s="69"/>
    </row>
    <row r="3335" spans="16:72" ht="12.75">
      <c r="P3335" s="69"/>
      <c r="Q3335" s="69"/>
      <c r="R3335" s="69"/>
      <c r="S3335" s="69"/>
      <c r="T3335" s="69"/>
      <c r="U3335" s="69"/>
      <c r="V3335" s="69"/>
      <c r="W3335" s="69"/>
      <c r="X3335" s="69"/>
      <c r="Y3335" s="69"/>
      <c r="Z3335" s="69"/>
      <c r="AA3335" s="69"/>
      <c r="AB3335" s="69"/>
      <c r="AC3335" s="69"/>
      <c r="AD3335" s="69"/>
      <c r="AE3335" s="69"/>
      <c r="AF3335" s="69"/>
      <c r="AG3335" s="69"/>
      <c r="AH3335" s="69"/>
      <c r="AI3335" s="69"/>
      <c r="AJ3335" s="69"/>
      <c r="AK3335" s="69"/>
      <c r="AL3335" s="69"/>
      <c r="AM3335" s="69"/>
      <c r="AN3335" s="69"/>
      <c r="AO3335" s="69"/>
      <c r="AP3335" s="69"/>
      <c r="AQ3335" s="69"/>
      <c r="AR3335" s="69"/>
      <c r="AS3335" s="69"/>
      <c r="AT3335" s="69"/>
      <c r="AU3335" s="69"/>
      <c r="AV3335" s="69"/>
      <c r="AW3335" s="69"/>
      <c r="AX3335" s="69"/>
      <c r="AY3335" s="69"/>
      <c r="AZ3335" s="69"/>
      <c r="BA3335" s="69"/>
      <c r="BB3335" s="69"/>
      <c r="BC3335" s="69"/>
      <c r="BD3335" s="69"/>
      <c r="BE3335" s="69"/>
      <c r="BF3335" s="69"/>
      <c r="BG3335" s="69"/>
      <c r="BH3335" s="69"/>
      <c r="BI3335" s="69"/>
      <c r="BJ3335" s="69"/>
      <c r="BK3335" s="69"/>
      <c r="BL3335" s="69"/>
      <c r="BM3335" s="69"/>
      <c r="BN3335" s="69"/>
      <c r="BO3335" s="69"/>
      <c r="BP3335" s="69"/>
      <c r="BQ3335" s="69"/>
      <c r="BR3335" s="69"/>
      <c r="BS3335" s="69"/>
      <c r="BT3335" s="69"/>
    </row>
    <row r="3336" spans="16:72" ht="12.75">
      <c r="P3336" s="69"/>
      <c r="Q3336" s="69"/>
      <c r="R3336" s="69"/>
      <c r="S3336" s="69"/>
      <c r="T3336" s="69"/>
      <c r="U3336" s="69"/>
      <c r="V3336" s="69"/>
      <c r="W3336" s="69"/>
      <c r="X3336" s="69"/>
      <c r="Y3336" s="69"/>
      <c r="Z3336" s="69"/>
      <c r="AA3336" s="69"/>
      <c r="AB3336" s="69"/>
      <c r="AC3336" s="69"/>
      <c r="AD3336" s="69"/>
      <c r="AE3336" s="69"/>
      <c r="AF3336" s="69"/>
      <c r="AG3336" s="69"/>
      <c r="AH3336" s="69"/>
      <c r="AI3336" s="69"/>
      <c r="AJ3336" s="69"/>
      <c r="AK3336" s="69"/>
      <c r="AL3336" s="69"/>
      <c r="AM3336" s="69"/>
      <c r="AN3336" s="69"/>
      <c r="AO3336" s="69"/>
      <c r="AP3336" s="69"/>
      <c r="AQ3336" s="69"/>
      <c r="AR3336" s="69"/>
      <c r="AS3336" s="69"/>
      <c r="AT3336" s="69"/>
      <c r="AU3336" s="69"/>
      <c r="AV3336" s="69"/>
      <c r="AW3336" s="69"/>
      <c r="AX3336" s="69"/>
      <c r="AY3336" s="69"/>
      <c r="AZ3336" s="69"/>
      <c r="BA3336" s="69"/>
      <c r="BB3336" s="69"/>
      <c r="BC3336" s="69"/>
      <c r="BD3336" s="69"/>
      <c r="BE3336" s="69"/>
      <c r="BF3336" s="69"/>
      <c r="BG3336" s="69"/>
      <c r="BH3336" s="69"/>
      <c r="BI3336" s="69"/>
      <c r="BJ3336" s="69"/>
      <c r="BK3336" s="69"/>
      <c r="BL3336" s="69"/>
      <c r="BM3336" s="69"/>
      <c r="BN3336" s="69"/>
      <c r="BO3336" s="69"/>
      <c r="BP3336" s="69"/>
      <c r="BQ3336" s="69"/>
      <c r="BR3336" s="69"/>
      <c r="BS3336" s="69"/>
      <c r="BT3336" s="69"/>
    </row>
    <row r="3337" spans="16:72" ht="12.75">
      <c r="P3337" s="69"/>
      <c r="Q3337" s="69"/>
      <c r="R3337" s="69"/>
      <c r="S3337" s="69"/>
      <c r="T3337" s="69"/>
      <c r="U3337" s="69"/>
      <c r="V3337" s="69"/>
      <c r="W3337" s="69"/>
      <c r="X3337" s="69"/>
      <c r="Y3337" s="69"/>
      <c r="Z3337" s="69"/>
      <c r="AA3337" s="69"/>
      <c r="AB3337" s="69"/>
      <c r="AC3337" s="69"/>
      <c r="AD3337" s="69"/>
      <c r="AE3337" s="69"/>
      <c r="AF3337" s="69"/>
      <c r="AG3337" s="69"/>
      <c r="AH3337" s="69"/>
      <c r="AI3337" s="69"/>
      <c r="AJ3337" s="69"/>
      <c r="AK3337" s="69"/>
      <c r="AL3337" s="69"/>
      <c r="AM3337" s="69"/>
      <c r="AN3337" s="69"/>
      <c r="AO3337" s="69"/>
      <c r="AP3337" s="69"/>
      <c r="AQ3337" s="69"/>
      <c r="AR3337" s="69"/>
      <c r="AS3337" s="69"/>
      <c r="AT3337" s="69"/>
      <c r="AU3337" s="69"/>
      <c r="AV3337" s="69"/>
      <c r="AW3337" s="69"/>
      <c r="AX3337" s="69"/>
      <c r="AY3337" s="69"/>
      <c r="AZ3337" s="69"/>
      <c r="BA3337" s="69"/>
      <c r="BB3337" s="69"/>
      <c r="BC3337" s="69"/>
      <c r="BD3337" s="69"/>
      <c r="BE3337" s="69"/>
      <c r="BF3337" s="69"/>
      <c r="BG3337" s="69"/>
      <c r="BH3337" s="69"/>
      <c r="BI3337" s="69"/>
      <c r="BJ3337" s="69"/>
      <c r="BK3337" s="69"/>
      <c r="BL3337" s="69"/>
      <c r="BM3337" s="69"/>
      <c r="BN3337" s="69"/>
      <c r="BO3337" s="69"/>
      <c r="BP3337" s="69"/>
      <c r="BQ3337" s="69"/>
      <c r="BR3337" s="69"/>
      <c r="BS3337" s="69"/>
      <c r="BT3337" s="69"/>
    </row>
    <row r="3338" spans="16:72" ht="12.75">
      <c r="P3338" s="69"/>
      <c r="Q3338" s="69"/>
      <c r="R3338" s="69"/>
      <c r="S3338" s="69"/>
      <c r="T3338" s="69"/>
      <c r="U3338" s="69"/>
      <c r="V3338" s="69"/>
      <c r="W3338" s="69"/>
      <c r="X3338" s="69"/>
      <c r="Y3338" s="69"/>
      <c r="Z3338" s="69"/>
      <c r="AA3338" s="69"/>
      <c r="AB3338" s="69"/>
      <c r="AC3338" s="69"/>
      <c r="AD3338" s="69"/>
      <c r="AE3338" s="69"/>
      <c r="AF3338" s="69"/>
      <c r="AG3338" s="69"/>
      <c r="AH3338" s="69"/>
      <c r="AI3338" s="69"/>
      <c r="AJ3338" s="69"/>
      <c r="AK3338" s="69"/>
      <c r="AL3338" s="69"/>
      <c r="AM3338" s="69"/>
      <c r="AN3338" s="69"/>
      <c r="AO3338" s="69"/>
      <c r="AP3338" s="69"/>
      <c r="AQ3338" s="69"/>
      <c r="AR3338" s="69"/>
      <c r="AS3338" s="69"/>
      <c r="AT3338" s="69"/>
      <c r="AU3338" s="69"/>
      <c r="AV3338" s="69"/>
      <c r="AW3338" s="69"/>
      <c r="AX3338" s="69"/>
      <c r="AY3338" s="69"/>
      <c r="AZ3338" s="69"/>
      <c r="BA3338" s="69"/>
      <c r="BB3338" s="69"/>
      <c r="BC3338" s="69"/>
      <c r="BD3338" s="69"/>
      <c r="BE3338" s="69"/>
      <c r="BF3338" s="69"/>
      <c r="BG3338" s="69"/>
      <c r="BH3338" s="69"/>
      <c r="BI3338" s="69"/>
      <c r="BJ3338" s="69"/>
      <c r="BK3338" s="69"/>
      <c r="BL3338" s="69"/>
      <c r="BM3338" s="69"/>
      <c r="BN3338" s="69"/>
      <c r="BO3338" s="69"/>
      <c r="BP3338" s="69"/>
      <c r="BQ3338" s="69"/>
      <c r="BR3338" s="69"/>
      <c r="BS3338" s="69"/>
      <c r="BT3338" s="69"/>
    </row>
    <row r="3339" spans="16:72" ht="12.75">
      <c r="P3339" s="69"/>
      <c r="Q3339" s="69"/>
      <c r="R3339" s="69"/>
      <c r="S3339" s="69"/>
      <c r="T3339" s="69"/>
      <c r="U3339" s="69"/>
      <c r="V3339" s="69"/>
      <c r="W3339" s="69"/>
      <c r="X3339" s="69"/>
      <c r="Y3339" s="69"/>
      <c r="Z3339" s="69"/>
      <c r="AA3339" s="69"/>
      <c r="AB3339" s="69"/>
      <c r="AC3339" s="69"/>
      <c r="AD3339" s="69"/>
      <c r="AE3339" s="69"/>
      <c r="AF3339" s="69"/>
      <c r="AG3339" s="69"/>
      <c r="AH3339" s="69"/>
      <c r="AI3339" s="69"/>
      <c r="AJ3339" s="69"/>
      <c r="AK3339" s="69"/>
      <c r="AL3339" s="69"/>
      <c r="AM3339" s="69"/>
      <c r="AN3339" s="69"/>
      <c r="AO3339" s="69"/>
      <c r="AP3339" s="69"/>
      <c r="AQ3339" s="69"/>
      <c r="AR3339" s="69"/>
      <c r="AS3339" s="69"/>
      <c r="AT3339" s="69"/>
      <c r="AU3339" s="69"/>
      <c r="AV3339" s="69"/>
      <c r="AW3339" s="69"/>
      <c r="AX3339" s="69"/>
      <c r="AY3339" s="69"/>
      <c r="AZ3339" s="69"/>
      <c r="BA3339" s="69"/>
      <c r="BB3339" s="69"/>
      <c r="BC3339" s="69"/>
      <c r="BD3339" s="69"/>
      <c r="BE3339" s="69"/>
      <c r="BF3339" s="69"/>
      <c r="BG3339" s="69"/>
      <c r="BH3339" s="69"/>
      <c r="BI3339" s="69"/>
      <c r="BJ3339" s="69"/>
      <c r="BK3339" s="69"/>
      <c r="BL3339" s="69"/>
      <c r="BM3339" s="69"/>
      <c r="BN3339" s="69"/>
      <c r="BO3339" s="69"/>
      <c r="BP3339" s="69"/>
      <c r="BQ3339" s="69"/>
      <c r="BR3339" s="69"/>
      <c r="BS3339" s="69"/>
      <c r="BT3339" s="69"/>
    </row>
    <row r="3340" spans="16:72" ht="12.75">
      <c r="P3340" s="69"/>
      <c r="Q3340" s="69"/>
      <c r="R3340" s="69"/>
      <c r="S3340" s="69"/>
      <c r="T3340" s="69"/>
      <c r="U3340" s="69"/>
      <c r="V3340" s="69"/>
      <c r="W3340" s="69"/>
      <c r="X3340" s="69"/>
      <c r="Y3340" s="69"/>
      <c r="Z3340" s="69"/>
      <c r="AA3340" s="69"/>
      <c r="AB3340" s="69"/>
      <c r="AC3340" s="69"/>
      <c r="AD3340" s="69"/>
      <c r="AE3340" s="69"/>
      <c r="AF3340" s="69"/>
      <c r="AG3340" s="69"/>
      <c r="AH3340" s="69"/>
      <c r="AI3340" s="69"/>
      <c r="AJ3340" s="69"/>
      <c r="AK3340" s="69"/>
      <c r="AL3340" s="69"/>
      <c r="AM3340" s="69"/>
      <c r="AN3340" s="69"/>
      <c r="AO3340" s="69"/>
      <c r="AP3340" s="69"/>
      <c r="AQ3340" s="69"/>
      <c r="AR3340" s="69"/>
      <c r="AS3340" s="69"/>
      <c r="AT3340" s="69"/>
      <c r="AU3340" s="69"/>
      <c r="AV3340" s="69"/>
      <c r="AW3340" s="69"/>
      <c r="AX3340" s="69"/>
      <c r="AY3340" s="69"/>
      <c r="AZ3340" s="69"/>
      <c r="BA3340" s="69"/>
      <c r="BB3340" s="69"/>
      <c r="BC3340" s="69"/>
      <c r="BD3340" s="69"/>
      <c r="BE3340" s="69"/>
      <c r="BF3340" s="69"/>
      <c r="BG3340" s="69"/>
      <c r="BH3340" s="69"/>
      <c r="BI3340" s="69"/>
      <c r="BJ3340" s="69"/>
      <c r="BK3340" s="69"/>
      <c r="BL3340" s="69"/>
      <c r="BM3340" s="69"/>
      <c r="BN3340" s="69"/>
      <c r="BO3340" s="69"/>
      <c r="BP3340" s="69"/>
      <c r="BQ3340" s="69"/>
      <c r="BR3340" s="69"/>
      <c r="BS3340" s="69"/>
      <c r="BT3340" s="69"/>
    </row>
    <row r="3341" spans="16:72" ht="12.75">
      <c r="P3341" s="69"/>
      <c r="Q3341" s="69"/>
      <c r="R3341" s="69"/>
      <c r="S3341" s="69"/>
      <c r="T3341" s="69"/>
      <c r="U3341" s="69"/>
      <c r="V3341" s="69"/>
      <c r="W3341" s="69"/>
      <c r="X3341" s="69"/>
      <c r="Y3341" s="69"/>
      <c r="Z3341" s="69"/>
      <c r="AA3341" s="69"/>
      <c r="AB3341" s="69"/>
      <c r="AC3341" s="69"/>
      <c r="AD3341" s="69"/>
      <c r="AE3341" s="69"/>
      <c r="AF3341" s="69"/>
      <c r="AG3341" s="69"/>
      <c r="AH3341" s="69"/>
      <c r="AI3341" s="69"/>
      <c r="AJ3341" s="69"/>
      <c r="AK3341" s="69"/>
      <c r="AL3341" s="69"/>
      <c r="AM3341" s="69"/>
      <c r="AN3341" s="69"/>
      <c r="AO3341" s="69"/>
      <c r="AP3341" s="69"/>
      <c r="AQ3341" s="69"/>
      <c r="AR3341" s="69"/>
      <c r="AS3341" s="69"/>
      <c r="AT3341" s="69"/>
      <c r="AU3341" s="69"/>
      <c r="AV3341" s="69"/>
      <c r="AW3341" s="69"/>
      <c r="AX3341" s="69"/>
      <c r="AY3341" s="69"/>
      <c r="AZ3341" s="69"/>
      <c r="BA3341" s="69"/>
      <c r="BB3341" s="69"/>
      <c r="BC3341" s="69"/>
      <c r="BD3341" s="69"/>
      <c r="BE3341" s="69"/>
      <c r="BF3341" s="69"/>
      <c r="BG3341" s="69"/>
      <c r="BH3341" s="69"/>
      <c r="BI3341" s="69"/>
      <c r="BJ3341" s="69"/>
      <c r="BK3341" s="69"/>
      <c r="BL3341" s="69"/>
      <c r="BM3341" s="69"/>
      <c r="BN3341" s="69"/>
      <c r="BO3341" s="69"/>
      <c r="BP3341" s="69"/>
      <c r="BQ3341" s="69"/>
      <c r="BR3341" s="69"/>
      <c r="BS3341" s="69"/>
      <c r="BT3341" s="69"/>
    </row>
    <row r="3342" spans="16:72" ht="12.75">
      <c r="P3342" s="69"/>
      <c r="Q3342" s="69"/>
      <c r="R3342" s="69"/>
      <c r="S3342" s="69"/>
      <c r="T3342" s="69"/>
      <c r="U3342" s="69"/>
      <c r="V3342" s="69"/>
      <c r="W3342" s="69"/>
      <c r="X3342" s="69"/>
      <c r="Y3342" s="69"/>
      <c r="Z3342" s="69"/>
      <c r="AA3342" s="69"/>
      <c r="AB3342" s="69"/>
      <c r="AC3342" s="69"/>
      <c r="AD3342" s="69"/>
      <c r="AE3342" s="69"/>
      <c r="AF3342" s="69"/>
      <c r="AG3342" s="69"/>
      <c r="AH3342" s="69"/>
      <c r="AI3342" s="69"/>
      <c r="AJ3342" s="69"/>
      <c r="AK3342" s="69"/>
      <c r="AL3342" s="69"/>
      <c r="AM3342" s="69"/>
      <c r="AN3342" s="69"/>
      <c r="AO3342" s="69"/>
      <c r="AP3342" s="69"/>
      <c r="AQ3342" s="69"/>
      <c r="AR3342" s="69"/>
      <c r="AS3342" s="69"/>
      <c r="AT3342" s="69"/>
      <c r="AU3342" s="69"/>
      <c r="AV3342" s="69"/>
      <c r="AW3342" s="69"/>
      <c r="AX3342" s="69"/>
      <c r="AY3342" s="69"/>
      <c r="AZ3342" s="69"/>
      <c r="BA3342" s="69"/>
      <c r="BB3342" s="69"/>
      <c r="BC3342" s="69"/>
      <c r="BD3342" s="69"/>
      <c r="BE3342" s="69"/>
      <c r="BF3342" s="69"/>
      <c r="BG3342" s="69"/>
      <c r="BH3342" s="69"/>
      <c r="BI3342" s="69"/>
      <c r="BJ3342" s="69"/>
      <c r="BK3342" s="69"/>
      <c r="BL3342" s="69"/>
      <c r="BM3342" s="69"/>
      <c r="BN3342" s="69"/>
      <c r="BO3342" s="69"/>
      <c r="BP3342" s="69"/>
      <c r="BQ3342" s="69"/>
      <c r="BR3342" s="69"/>
      <c r="BS3342" s="69"/>
      <c r="BT3342" s="69"/>
    </row>
    <row r="3343" spans="16:72" ht="12.75">
      <c r="P3343" s="69"/>
      <c r="Q3343" s="69"/>
      <c r="R3343" s="69"/>
      <c r="S3343" s="69"/>
      <c r="T3343" s="69"/>
      <c r="U3343" s="69"/>
      <c r="V3343" s="69"/>
      <c r="W3343" s="69"/>
      <c r="X3343" s="69"/>
      <c r="Y3343" s="69"/>
      <c r="Z3343" s="69"/>
      <c r="AA3343" s="69"/>
      <c r="AB3343" s="69"/>
      <c r="AC3343" s="69"/>
      <c r="AD3343" s="69"/>
      <c r="AE3343" s="69"/>
      <c r="AF3343" s="69"/>
      <c r="AG3343" s="69"/>
      <c r="AH3343" s="69"/>
      <c r="AI3343" s="69"/>
      <c r="AJ3343" s="69"/>
      <c r="AK3343" s="69"/>
      <c r="AL3343" s="69"/>
      <c r="AM3343" s="69"/>
      <c r="AN3343" s="69"/>
      <c r="AO3343" s="69"/>
      <c r="AP3343" s="69"/>
      <c r="AQ3343" s="69"/>
      <c r="AR3343" s="69"/>
      <c r="AS3343" s="69"/>
      <c r="AT3343" s="69"/>
      <c r="AU3343" s="69"/>
      <c r="AV3343" s="69"/>
      <c r="AW3343" s="69"/>
      <c r="AX3343" s="69"/>
      <c r="AY3343" s="69"/>
      <c r="AZ3343" s="69"/>
      <c r="BA3343" s="69"/>
      <c r="BB3343" s="69"/>
      <c r="BC3343" s="69"/>
      <c r="BD3343" s="69"/>
      <c r="BE3343" s="69"/>
      <c r="BF3343" s="69"/>
      <c r="BG3343" s="69"/>
      <c r="BH3343" s="69"/>
      <c r="BI3343" s="69"/>
      <c r="BJ3343" s="69"/>
      <c r="BK3343" s="69"/>
      <c r="BL3343" s="69"/>
      <c r="BM3343" s="69"/>
      <c r="BN3343" s="69"/>
      <c r="BO3343" s="69"/>
      <c r="BP3343" s="69"/>
      <c r="BQ3343" s="69"/>
      <c r="BR3343" s="69"/>
      <c r="BS3343" s="69"/>
      <c r="BT3343" s="69"/>
    </row>
    <row r="3344" spans="16:72" ht="12.75">
      <c r="P3344" s="69"/>
      <c r="Q3344" s="69"/>
      <c r="R3344" s="69"/>
      <c r="S3344" s="69"/>
      <c r="T3344" s="69"/>
      <c r="U3344" s="69"/>
      <c r="V3344" s="69"/>
      <c r="W3344" s="69"/>
      <c r="X3344" s="69"/>
      <c r="Y3344" s="69"/>
      <c r="Z3344" s="69"/>
      <c r="AA3344" s="69"/>
      <c r="AB3344" s="69"/>
      <c r="AC3344" s="69"/>
      <c r="AD3344" s="69"/>
      <c r="AE3344" s="69"/>
      <c r="AF3344" s="69"/>
      <c r="AG3344" s="69"/>
      <c r="AH3344" s="69"/>
      <c r="AI3344" s="69"/>
      <c r="AJ3344" s="69"/>
      <c r="AK3344" s="69"/>
      <c r="AL3344" s="69"/>
      <c r="AM3344" s="69"/>
      <c r="AN3344" s="69"/>
      <c r="AO3344" s="69"/>
      <c r="AP3344" s="69"/>
      <c r="AQ3344" s="69"/>
      <c r="AR3344" s="69"/>
      <c r="AS3344" s="69"/>
      <c r="AT3344" s="69"/>
      <c r="AU3344" s="69"/>
      <c r="AV3344" s="69"/>
      <c r="AW3344" s="69"/>
      <c r="AX3344" s="69"/>
      <c r="AY3344" s="69"/>
      <c r="AZ3344" s="69"/>
      <c r="BA3344" s="69"/>
      <c r="BB3344" s="69"/>
      <c r="BC3344" s="69"/>
      <c r="BD3344" s="69"/>
      <c r="BE3344" s="69"/>
      <c r="BF3344" s="69"/>
      <c r="BG3344" s="69"/>
      <c r="BH3344" s="69"/>
      <c r="BI3344" s="69"/>
      <c r="BJ3344" s="69"/>
      <c r="BK3344" s="69"/>
      <c r="BL3344" s="69"/>
      <c r="BM3344" s="69"/>
      <c r="BN3344" s="69"/>
      <c r="BO3344" s="69"/>
      <c r="BP3344" s="69"/>
      <c r="BQ3344" s="69"/>
      <c r="BR3344" s="69"/>
      <c r="BS3344" s="69"/>
      <c r="BT3344" s="69"/>
    </row>
    <row r="3345" spans="16:72" ht="12.75">
      <c r="P3345" s="69"/>
      <c r="Q3345" s="69"/>
      <c r="R3345" s="69"/>
      <c r="S3345" s="69"/>
      <c r="T3345" s="69"/>
      <c r="U3345" s="69"/>
      <c r="V3345" s="69"/>
      <c r="W3345" s="69"/>
      <c r="X3345" s="69"/>
      <c r="Y3345" s="69"/>
      <c r="Z3345" s="69"/>
      <c r="AA3345" s="69"/>
      <c r="AB3345" s="69"/>
      <c r="AC3345" s="69"/>
      <c r="AD3345" s="69"/>
      <c r="AE3345" s="69"/>
      <c r="AF3345" s="69"/>
      <c r="AG3345" s="69"/>
      <c r="AH3345" s="69"/>
      <c r="AI3345" s="69"/>
      <c r="AJ3345" s="69"/>
      <c r="AK3345" s="69"/>
      <c r="AL3345" s="69"/>
      <c r="AM3345" s="69"/>
      <c r="AN3345" s="69"/>
      <c r="AO3345" s="69"/>
      <c r="AP3345" s="69"/>
      <c r="AQ3345" s="69"/>
      <c r="AR3345" s="69"/>
      <c r="AS3345" s="69"/>
      <c r="AT3345" s="69"/>
      <c r="AU3345" s="69"/>
      <c r="AV3345" s="69"/>
      <c r="AW3345" s="69"/>
      <c r="AX3345" s="69"/>
      <c r="AY3345" s="69"/>
      <c r="AZ3345" s="69"/>
      <c r="BA3345" s="69"/>
      <c r="BB3345" s="69"/>
      <c r="BC3345" s="69"/>
      <c r="BD3345" s="69"/>
      <c r="BE3345" s="69"/>
      <c r="BF3345" s="69"/>
      <c r="BG3345" s="69"/>
      <c r="BH3345" s="69"/>
      <c r="BI3345" s="69"/>
      <c r="BJ3345" s="69"/>
      <c r="BK3345" s="69"/>
      <c r="BL3345" s="69"/>
      <c r="BM3345" s="69"/>
      <c r="BN3345" s="69"/>
      <c r="BO3345" s="69"/>
      <c r="BP3345" s="69"/>
      <c r="BQ3345" s="69"/>
      <c r="BR3345" s="69"/>
      <c r="BS3345" s="69"/>
      <c r="BT3345" s="69"/>
    </row>
    <row r="3346" spans="16:72" ht="12.75">
      <c r="P3346" s="69"/>
      <c r="Q3346" s="69"/>
      <c r="R3346" s="69"/>
      <c r="S3346" s="69"/>
      <c r="T3346" s="69"/>
      <c r="U3346" s="69"/>
      <c r="V3346" s="69"/>
      <c r="W3346" s="69"/>
      <c r="X3346" s="69"/>
      <c r="Y3346" s="69"/>
      <c r="Z3346" s="69"/>
      <c r="AA3346" s="69"/>
      <c r="AB3346" s="69"/>
      <c r="AC3346" s="69"/>
      <c r="AD3346" s="69"/>
      <c r="AE3346" s="69"/>
      <c r="AF3346" s="69"/>
      <c r="AG3346" s="69"/>
      <c r="AH3346" s="69"/>
      <c r="AI3346" s="69"/>
      <c r="AJ3346" s="69"/>
      <c r="AK3346" s="69"/>
      <c r="AL3346" s="69"/>
      <c r="AM3346" s="69"/>
      <c r="AN3346" s="69"/>
      <c r="AO3346" s="69"/>
      <c r="AP3346" s="69"/>
      <c r="AQ3346" s="69"/>
      <c r="AR3346" s="69"/>
      <c r="AS3346" s="69"/>
      <c r="AT3346" s="69"/>
      <c r="AU3346" s="69"/>
      <c r="AV3346" s="69"/>
      <c r="AW3346" s="69"/>
      <c r="AX3346" s="69"/>
      <c r="AY3346" s="69"/>
      <c r="AZ3346" s="69"/>
      <c r="BA3346" s="69"/>
      <c r="BB3346" s="69"/>
      <c r="BC3346" s="69"/>
      <c r="BD3346" s="69"/>
      <c r="BE3346" s="69"/>
      <c r="BF3346" s="69"/>
      <c r="BG3346" s="69"/>
      <c r="BH3346" s="69"/>
      <c r="BI3346" s="69"/>
      <c r="BJ3346" s="69"/>
      <c r="BK3346" s="69"/>
      <c r="BL3346" s="69"/>
      <c r="BM3346" s="69"/>
      <c r="BN3346" s="69"/>
      <c r="BO3346" s="69"/>
      <c r="BP3346" s="69"/>
      <c r="BQ3346" s="69"/>
      <c r="BR3346" s="69"/>
      <c r="BS3346" s="69"/>
      <c r="BT3346" s="69"/>
    </row>
    <row r="3347" spans="16:72" ht="12.75">
      <c r="P3347" s="69"/>
      <c r="Q3347" s="69"/>
      <c r="R3347" s="69"/>
      <c r="S3347" s="69"/>
      <c r="T3347" s="69"/>
      <c r="U3347" s="69"/>
      <c r="V3347" s="69"/>
      <c r="W3347" s="69"/>
      <c r="X3347" s="69"/>
      <c r="Y3347" s="69"/>
      <c r="Z3347" s="69"/>
      <c r="AA3347" s="69"/>
      <c r="AB3347" s="69"/>
      <c r="AC3347" s="69"/>
      <c r="AD3347" s="69"/>
      <c r="AE3347" s="69"/>
      <c r="AF3347" s="69"/>
      <c r="AG3347" s="69"/>
      <c r="AH3347" s="69"/>
      <c r="AI3347" s="69"/>
      <c r="AJ3347" s="69"/>
      <c r="AK3347" s="69"/>
      <c r="AL3347" s="69"/>
      <c r="AM3347" s="69"/>
      <c r="AN3347" s="69"/>
      <c r="AO3347" s="69"/>
      <c r="AP3347" s="69"/>
      <c r="AQ3347" s="69"/>
      <c r="AR3347" s="69"/>
      <c r="AS3347" s="69"/>
      <c r="AT3347" s="69"/>
      <c r="AU3347" s="69"/>
      <c r="AV3347" s="69"/>
      <c r="AW3347" s="69"/>
      <c r="AX3347" s="69"/>
      <c r="AY3347" s="69"/>
      <c r="AZ3347" s="69"/>
      <c r="BA3347" s="69"/>
      <c r="BB3347" s="69"/>
      <c r="BC3347" s="69"/>
      <c r="BD3347" s="69"/>
      <c r="BE3347" s="69"/>
      <c r="BF3347" s="69"/>
      <c r="BG3347" s="69"/>
      <c r="BH3347" s="69"/>
      <c r="BI3347" s="69"/>
      <c r="BJ3347" s="69"/>
      <c r="BK3347" s="69"/>
      <c r="BL3347" s="69"/>
      <c r="BM3347" s="69"/>
      <c r="BN3347" s="69"/>
      <c r="BO3347" s="69"/>
      <c r="BP3347" s="69"/>
      <c r="BQ3347" s="69"/>
      <c r="BR3347" s="69"/>
      <c r="BS3347" s="69"/>
      <c r="BT3347" s="69"/>
    </row>
    <row r="3348" spans="16:72" ht="12.75">
      <c r="P3348" s="69"/>
      <c r="Q3348" s="69"/>
      <c r="R3348" s="69"/>
      <c r="S3348" s="69"/>
      <c r="T3348" s="69"/>
      <c r="U3348" s="69"/>
      <c r="V3348" s="69"/>
      <c r="W3348" s="69"/>
      <c r="X3348" s="69"/>
      <c r="Y3348" s="69"/>
      <c r="Z3348" s="69"/>
      <c r="AA3348" s="69"/>
      <c r="AB3348" s="69"/>
      <c r="AC3348" s="69"/>
      <c r="AD3348" s="69"/>
      <c r="AE3348" s="69"/>
      <c r="AF3348" s="69"/>
      <c r="AG3348" s="69"/>
      <c r="AH3348" s="69"/>
      <c r="AI3348" s="69"/>
      <c r="AJ3348" s="69"/>
      <c r="AK3348" s="69"/>
      <c r="AL3348" s="69"/>
      <c r="AM3348" s="69"/>
      <c r="AN3348" s="69"/>
      <c r="AO3348" s="69"/>
      <c r="AP3348" s="69"/>
      <c r="AQ3348" s="69"/>
      <c r="AR3348" s="69"/>
      <c r="AS3348" s="69"/>
      <c r="AT3348" s="69"/>
      <c r="AU3348" s="69"/>
      <c r="AV3348" s="69"/>
      <c r="AW3348" s="69"/>
      <c r="AX3348" s="69"/>
      <c r="AY3348" s="69"/>
      <c r="AZ3348" s="69"/>
      <c r="BA3348" s="69"/>
      <c r="BB3348" s="69"/>
      <c r="BC3348" s="69"/>
      <c r="BD3348" s="69"/>
      <c r="BE3348" s="69"/>
      <c r="BF3348" s="69"/>
      <c r="BG3348" s="69"/>
      <c r="BH3348" s="69"/>
      <c r="BI3348" s="69"/>
      <c r="BJ3348" s="69"/>
      <c r="BK3348" s="69"/>
      <c r="BL3348" s="69"/>
      <c r="BM3348" s="69"/>
      <c r="BN3348" s="69"/>
      <c r="BO3348" s="69"/>
      <c r="BP3348" s="69"/>
      <c r="BQ3348" s="69"/>
      <c r="BR3348" s="69"/>
      <c r="BS3348" s="69"/>
      <c r="BT3348" s="69"/>
    </row>
    <row r="3349" spans="16:72" ht="12.75">
      <c r="P3349" s="69"/>
      <c r="Q3349" s="69"/>
      <c r="R3349" s="69"/>
      <c r="S3349" s="69"/>
      <c r="T3349" s="69"/>
      <c r="U3349" s="69"/>
      <c r="V3349" s="69"/>
      <c r="W3349" s="69"/>
      <c r="X3349" s="69"/>
      <c r="Y3349" s="69"/>
      <c r="Z3349" s="69"/>
      <c r="AA3349" s="69"/>
      <c r="AB3349" s="69"/>
      <c r="AC3349" s="69"/>
      <c r="AD3349" s="69"/>
      <c r="AE3349" s="69"/>
      <c r="AF3349" s="69"/>
      <c r="AG3349" s="69"/>
      <c r="AH3349" s="69"/>
      <c r="AI3349" s="69"/>
      <c r="AJ3349" s="69"/>
      <c r="AK3349" s="69"/>
      <c r="AL3349" s="69"/>
      <c r="AM3349" s="69"/>
      <c r="AN3349" s="69"/>
      <c r="AO3349" s="69"/>
      <c r="AP3349" s="69"/>
      <c r="AQ3349" s="69"/>
      <c r="AR3349" s="69"/>
      <c r="AS3349" s="69"/>
      <c r="AT3349" s="69"/>
      <c r="AU3349" s="69"/>
      <c r="AV3349" s="69"/>
      <c r="AW3349" s="69"/>
      <c r="AX3349" s="69"/>
      <c r="AY3349" s="69"/>
      <c r="AZ3349" s="69"/>
      <c r="BA3349" s="69"/>
      <c r="BB3349" s="69"/>
      <c r="BC3349" s="69"/>
      <c r="BD3349" s="69"/>
      <c r="BE3349" s="69"/>
      <c r="BF3349" s="69"/>
      <c r="BG3349" s="69"/>
      <c r="BH3349" s="69"/>
      <c r="BI3349" s="69"/>
      <c r="BJ3349" s="69"/>
      <c r="BK3349" s="69"/>
      <c r="BL3349" s="69"/>
      <c r="BM3349" s="69"/>
      <c r="BN3349" s="69"/>
      <c r="BO3349" s="69"/>
      <c r="BP3349" s="69"/>
      <c r="BQ3349" s="69"/>
      <c r="BR3349" s="69"/>
      <c r="BS3349" s="69"/>
      <c r="BT3349" s="69"/>
    </row>
    <row r="3350" spans="16:72" ht="12.75">
      <c r="P3350" s="69"/>
      <c r="Q3350" s="69"/>
      <c r="R3350" s="69"/>
      <c r="S3350" s="69"/>
      <c r="T3350" s="69"/>
      <c r="U3350" s="69"/>
      <c r="V3350" s="69"/>
      <c r="W3350" s="69"/>
      <c r="X3350" s="69"/>
      <c r="Y3350" s="69"/>
      <c r="Z3350" s="69"/>
      <c r="AA3350" s="69"/>
      <c r="AB3350" s="69"/>
      <c r="AC3350" s="69"/>
      <c r="AD3350" s="69"/>
      <c r="AE3350" s="69"/>
      <c r="AF3350" s="69"/>
      <c r="AG3350" s="69"/>
      <c r="AH3350" s="69"/>
      <c r="AI3350" s="69"/>
      <c r="AJ3350" s="69"/>
      <c r="AK3350" s="69"/>
      <c r="AL3350" s="69"/>
      <c r="AM3350" s="69"/>
      <c r="AN3350" s="69"/>
      <c r="AO3350" s="69"/>
      <c r="AP3350" s="69"/>
      <c r="AQ3350" s="69"/>
      <c r="AR3350" s="69"/>
      <c r="AS3350" s="69"/>
      <c r="AT3350" s="69"/>
      <c r="AU3350" s="69"/>
      <c r="AV3350" s="69"/>
      <c r="AW3350" s="69"/>
      <c r="AX3350" s="69"/>
      <c r="AY3350" s="69"/>
      <c r="AZ3350" s="69"/>
      <c r="BA3350" s="69"/>
      <c r="BB3350" s="69"/>
      <c r="BC3350" s="69"/>
      <c r="BD3350" s="69"/>
      <c r="BE3350" s="69"/>
      <c r="BF3350" s="69"/>
      <c r="BG3350" s="69"/>
      <c r="BH3350" s="69"/>
      <c r="BI3350" s="69"/>
      <c r="BJ3350" s="69"/>
      <c r="BK3350" s="69"/>
      <c r="BL3350" s="69"/>
      <c r="BM3350" s="69"/>
      <c r="BN3350" s="69"/>
      <c r="BO3350" s="69"/>
      <c r="BP3350" s="69"/>
      <c r="BQ3350" s="69"/>
      <c r="BR3350" s="69"/>
      <c r="BS3350" s="69"/>
      <c r="BT3350" s="69"/>
    </row>
    <row r="3351" spans="16:72" ht="12.75">
      <c r="P3351" s="69"/>
      <c r="Q3351" s="69"/>
      <c r="R3351" s="69"/>
      <c r="S3351" s="69"/>
      <c r="T3351" s="69"/>
      <c r="U3351" s="69"/>
      <c r="V3351" s="69"/>
      <c r="W3351" s="69"/>
      <c r="X3351" s="69"/>
      <c r="Y3351" s="69"/>
      <c r="Z3351" s="69"/>
      <c r="AA3351" s="69"/>
      <c r="AB3351" s="69"/>
      <c r="AC3351" s="69"/>
      <c r="AD3351" s="69"/>
      <c r="AE3351" s="69"/>
      <c r="AF3351" s="69"/>
      <c r="AG3351" s="69"/>
      <c r="AH3351" s="69"/>
      <c r="AI3351" s="69"/>
      <c r="AJ3351" s="69"/>
      <c r="AK3351" s="69"/>
      <c r="AL3351" s="69"/>
      <c r="AM3351" s="69"/>
      <c r="AN3351" s="69"/>
      <c r="AO3351" s="69"/>
      <c r="AP3351" s="69"/>
      <c r="AQ3351" s="69"/>
      <c r="AR3351" s="69"/>
      <c r="AS3351" s="69"/>
      <c r="AT3351" s="69"/>
      <c r="AU3351" s="69"/>
      <c r="AV3351" s="69"/>
      <c r="AW3351" s="69"/>
      <c r="AX3351" s="69"/>
      <c r="AY3351" s="69"/>
      <c r="AZ3351" s="69"/>
      <c r="BA3351" s="69"/>
      <c r="BB3351" s="69"/>
      <c r="BC3351" s="69"/>
      <c r="BD3351" s="69"/>
      <c r="BE3351" s="69"/>
      <c r="BF3351" s="69"/>
      <c r="BG3351" s="69"/>
      <c r="BH3351" s="69"/>
      <c r="BI3351" s="69"/>
      <c r="BJ3351" s="69"/>
      <c r="BK3351" s="69"/>
      <c r="BL3351" s="69"/>
      <c r="BM3351" s="69"/>
      <c r="BN3351" s="69"/>
      <c r="BO3351" s="69"/>
      <c r="BP3351" s="69"/>
      <c r="BQ3351" s="69"/>
      <c r="BR3351" s="69"/>
      <c r="BS3351" s="69"/>
      <c r="BT3351" s="69"/>
    </row>
    <row r="3352" spans="16:72" ht="12.75">
      <c r="P3352" s="69"/>
      <c r="Q3352" s="69"/>
      <c r="R3352" s="69"/>
      <c r="S3352" s="69"/>
      <c r="T3352" s="69"/>
      <c r="U3352" s="69"/>
      <c r="V3352" s="69"/>
      <c r="W3352" s="69"/>
      <c r="X3352" s="69"/>
      <c r="Y3352" s="69"/>
      <c r="Z3352" s="69"/>
      <c r="AA3352" s="69"/>
      <c r="AB3352" s="69"/>
      <c r="AC3352" s="69"/>
      <c r="AD3352" s="69"/>
      <c r="AE3352" s="69"/>
      <c r="AF3352" s="69"/>
      <c r="AG3352" s="69"/>
      <c r="AH3352" s="69"/>
      <c r="AI3352" s="69"/>
      <c r="AJ3352" s="69"/>
      <c r="AK3352" s="69"/>
      <c r="AL3352" s="69"/>
      <c r="AM3352" s="69"/>
      <c r="AN3352" s="69"/>
      <c r="AO3352" s="69"/>
      <c r="AP3352" s="69"/>
      <c r="AQ3352" s="69"/>
      <c r="AR3352" s="69"/>
      <c r="AS3352" s="69"/>
      <c r="AT3352" s="69"/>
      <c r="AU3352" s="69"/>
      <c r="AV3352" s="69"/>
      <c r="AW3352" s="69"/>
      <c r="AX3352" s="69"/>
      <c r="AY3352" s="69"/>
      <c r="AZ3352" s="69"/>
      <c r="BA3352" s="69"/>
      <c r="BB3352" s="69"/>
      <c r="BC3352" s="69"/>
      <c r="BD3352" s="69"/>
      <c r="BE3352" s="69"/>
      <c r="BF3352" s="69"/>
      <c r="BG3352" s="69"/>
      <c r="BH3352" s="69"/>
      <c r="BI3352" s="69"/>
      <c r="BJ3352" s="69"/>
      <c r="BK3352" s="69"/>
      <c r="BL3352" s="69"/>
      <c r="BM3352" s="69"/>
      <c r="BN3352" s="69"/>
      <c r="BO3352" s="69"/>
      <c r="BP3352" s="69"/>
      <c r="BQ3352" s="69"/>
      <c r="BR3352" s="69"/>
      <c r="BS3352" s="69"/>
      <c r="BT3352" s="69"/>
    </row>
    <row r="3353" spans="16:72" ht="12.75">
      <c r="P3353" s="69"/>
      <c r="Q3353" s="69"/>
      <c r="R3353" s="69"/>
      <c r="S3353" s="69"/>
      <c r="T3353" s="69"/>
      <c r="U3353" s="69"/>
      <c r="V3353" s="69"/>
      <c r="W3353" s="69"/>
      <c r="X3353" s="69"/>
      <c r="Y3353" s="69"/>
      <c r="Z3353" s="69"/>
      <c r="AA3353" s="69"/>
      <c r="AB3353" s="69"/>
      <c r="AC3353" s="69"/>
      <c r="AD3353" s="69"/>
      <c r="AE3353" s="69"/>
      <c r="AF3353" s="69"/>
      <c r="AG3353" s="69"/>
      <c r="AH3353" s="69"/>
      <c r="AI3353" s="69"/>
      <c r="AJ3353" s="69"/>
      <c r="AK3353" s="69"/>
      <c r="AL3353" s="69"/>
      <c r="AM3353" s="69"/>
      <c r="AN3353" s="69"/>
      <c r="AO3353" s="69"/>
      <c r="AP3353" s="69"/>
      <c r="AQ3353" s="69"/>
      <c r="AR3353" s="69"/>
      <c r="AS3353" s="69"/>
      <c r="AT3353" s="69"/>
      <c r="AU3353" s="69"/>
      <c r="AV3353" s="69"/>
      <c r="AW3353" s="69"/>
      <c r="AX3353" s="69"/>
      <c r="AY3353" s="69"/>
      <c r="AZ3353" s="69"/>
      <c r="BA3353" s="69"/>
      <c r="BB3353" s="69"/>
      <c r="BC3353" s="69"/>
      <c r="BD3353" s="69"/>
      <c r="BE3353" s="69"/>
      <c r="BF3353" s="69"/>
      <c r="BG3353" s="69"/>
      <c r="BH3353" s="69"/>
      <c r="BI3353" s="69"/>
      <c r="BJ3353" s="69"/>
      <c r="BK3353" s="69"/>
      <c r="BL3353" s="69"/>
      <c r="BM3353" s="69"/>
      <c r="BN3353" s="69"/>
      <c r="BO3353" s="69"/>
      <c r="BP3353" s="69"/>
      <c r="BQ3353" s="69"/>
      <c r="BR3353" s="69"/>
      <c r="BS3353" s="69"/>
      <c r="BT3353" s="69"/>
    </row>
    <row r="3354" spans="16:72" ht="12.75">
      <c r="P3354" s="69"/>
      <c r="Q3354" s="69"/>
      <c r="R3354" s="69"/>
      <c r="S3354" s="69"/>
      <c r="T3354" s="69"/>
      <c r="U3354" s="69"/>
      <c r="V3354" s="69"/>
      <c r="W3354" s="69"/>
      <c r="X3354" s="69"/>
      <c r="Y3354" s="69"/>
      <c r="Z3354" s="69"/>
      <c r="AA3354" s="69"/>
      <c r="AB3354" s="69"/>
      <c r="AC3354" s="69"/>
      <c r="AD3354" s="69"/>
      <c r="AE3354" s="69"/>
      <c r="AF3354" s="69"/>
      <c r="AG3354" s="69"/>
      <c r="AH3354" s="69"/>
      <c r="AI3354" s="69"/>
      <c r="AJ3354" s="69"/>
      <c r="AK3354" s="69"/>
      <c r="AL3354" s="69"/>
      <c r="AM3354" s="69"/>
      <c r="AN3354" s="69"/>
      <c r="AO3354" s="69"/>
      <c r="AP3354" s="69"/>
      <c r="AQ3354" s="69"/>
      <c r="AR3354" s="69"/>
      <c r="AS3354" s="69"/>
      <c r="AT3354" s="69"/>
      <c r="AU3354" s="69"/>
      <c r="AV3354" s="69"/>
      <c r="AW3354" s="69"/>
      <c r="AX3354" s="69"/>
      <c r="AY3354" s="69"/>
      <c r="AZ3354" s="69"/>
      <c r="BA3354" s="69"/>
      <c r="BB3354" s="69"/>
      <c r="BC3354" s="69"/>
      <c r="BD3354" s="69"/>
      <c r="BE3354" s="69"/>
      <c r="BF3354" s="69"/>
      <c r="BG3354" s="69"/>
      <c r="BH3354" s="69"/>
      <c r="BI3354" s="69"/>
      <c r="BJ3354" s="69"/>
      <c r="BK3354" s="69"/>
      <c r="BL3354" s="69"/>
      <c r="BM3354" s="69"/>
      <c r="BN3354" s="69"/>
      <c r="BO3354" s="69"/>
      <c r="BP3354" s="69"/>
      <c r="BQ3354" s="69"/>
      <c r="BR3354" s="69"/>
      <c r="BS3354" s="69"/>
      <c r="BT3354" s="69"/>
    </row>
    <row r="3355" spans="16:72" ht="12.75">
      <c r="P3355" s="69"/>
      <c r="Q3355" s="69"/>
      <c r="R3355" s="69"/>
      <c r="S3355" s="69"/>
      <c r="T3355" s="69"/>
      <c r="U3355" s="69"/>
      <c r="V3355" s="69"/>
      <c r="W3355" s="69"/>
      <c r="X3355" s="69"/>
      <c r="Y3355" s="69"/>
      <c r="Z3355" s="69"/>
      <c r="AA3355" s="69"/>
      <c r="AB3355" s="69"/>
      <c r="AC3355" s="69"/>
      <c r="AD3355" s="69"/>
      <c r="AE3355" s="69"/>
      <c r="AF3355" s="69"/>
      <c r="AG3355" s="69"/>
      <c r="AH3355" s="69"/>
      <c r="AI3355" s="69"/>
      <c r="AJ3355" s="69"/>
      <c r="AK3355" s="69"/>
      <c r="AL3355" s="69"/>
      <c r="AM3355" s="69"/>
      <c r="AN3355" s="69"/>
      <c r="AO3355" s="69"/>
      <c r="AP3355" s="69"/>
      <c r="AQ3355" s="69"/>
      <c r="AR3355" s="69"/>
      <c r="AS3355" s="69"/>
      <c r="AT3355" s="69"/>
      <c r="AU3355" s="69"/>
      <c r="AV3355" s="69"/>
      <c r="AW3355" s="69"/>
      <c r="AX3355" s="69"/>
      <c r="AY3355" s="69"/>
      <c r="AZ3355" s="69"/>
      <c r="BA3355" s="69"/>
      <c r="BB3355" s="69"/>
      <c r="BC3355" s="69"/>
      <c r="BD3355" s="69"/>
      <c r="BE3355" s="69"/>
      <c r="BF3355" s="69"/>
      <c r="BG3355" s="69"/>
      <c r="BH3355" s="69"/>
      <c r="BI3355" s="69"/>
      <c r="BJ3355" s="69"/>
      <c r="BK3355" s="69"/>
      <c r="BL3355" s="69"/>
      <c r="BM3355" s="69"/>
      <c r="BN3355" s="69"/>
      <c r="BO3355" s="69"/>
      <c r="BP3355" s="69"/>
      <c r="BQ3355" s="69"/>
      <c r="BR3355" s="69"/>
      <c r="BS3355" s="69"/>
      <c r="BT3355" s="69"/>
    </row>
    <row r="3356" spans="16:72" ht="12.75">
      <c r="P3356" s="69"/>
      <c r="Q3356" s="69"/>
      <c r="R3356" s="69"/>
      <c r="S3356" s="69"/>
      <c r="T3356" s="69"/>
      <c r="U3356" s="69"/>
      <c r="V3356" s="69"/>
      <c r="W3356" s="69"/>
      <c r="X3356" s="69"/>
      <c r="Y3356" s="69"/>
      <c r="Z3356" s="69"/>
      <c r="AA3356" s="69"/>
      <c r="AB3356" s="69"/>
      <c r="AC3356" s="69"/>
      <c r="AD3356" s="69"/>
      <c r="AE3356" s="69"/>
      <c r="AF3356" s="69"/>
      <c r="AG3356" s="69"/>
      <c r="AH3356" s="69"/>
      <c r="AI3356" s="69"/>
      <c r="AJ3356" s="69"/>
      <c r="AK3356" s="69"/>
      <c r="AL3356" s="69"/>
      <c r="AM3356" s="69"/>
      <c r="AN3356" s="69"/>
      <c r="AO3356" s="69"/>
      <c r="AP3356" s="69"/>
      <c r="AQ3356" s="69"/>
      <c r="AR3356" s="69"/>
      <c r="AS3356" s="69"/>
      <c r="AT3356" s="69"/>
      <c r="AU3356" s="69"/>
      <c r="AV3356" s="69"/>
      <c r="AW3356" s="69"/>
      <c r="AX3356" s="69"/>
      <c r="AY3356" s="69"/>
      <c r="AZ3356" s="69"/>
      <c r="BA3356" s="69"/>
      <c r="BB3356" s="69"/>
      <c r="BC3356" s="69"/>
      <c r="BD3356" s="69"/>
      <c r="BE3356" s="69"/>
      <c r="BF3356" s="69"/>
      <c r="BG3356" s="69"/>
      <c r="BH3356" s="69"/>
      <c r="BI3356" s="69"/>
      <c r="BJ3356" s="69"/>
      <c r="BK3356" s="69"/>
      <c r="BL3356" s="69"/>
      <c r="BM3356" s="69"/>
      <c r="BN3356" s="69"/>
      <c r="BO3356" s="69"/>
      <c r="BP3356" s="69"/>
      <c r="BQ3356" s="69"/>
      <c r="BR3356" s="69"/>
      <c r="BS3356" s="69"/>
      <c r="BT3356" s="69"/>
    </row>
    <row r="3357" spans="16:72" ht="12.75">
      <c r="P3357" s="69"/>
      <c r="Q3357" s="69"/>
      <c r="R3357" s="69"/>
      <c r="S3357" s="69"/>
      <c r="T3357" s="69"/>
      <c r="U3357" s="69"/>
      <c r="V3357" s="69"/>
      <c r="W3357" s="69"/>
      <c r="X3357" s="69"/>
      <c r="Y3357" s="69"/>
      <c r="Z3357" s="69"/>
      <c r="AA3357" s="69"/>
      <c r="AB3357" s="69"/>
      <c r="AC3357" s="69"/>
      <c r="AD3357" s="69"/>
      <c r="AE3357" s="69"/>
      <c r="AF3357" s="69"/>
      <c r="AG3357" s="69"/>
      <c r="AH3357" s="69"/>
      <c r="AI3357" s="69"/>
      <c r="AJ3357" s="69"/>
      <c r="AK3357" s="69"/>
      <c r="AL3357" s="69"/>
      <c r="AM3357" s="69"/>
      <c r="AN3357" s="69"/>
      <c r="AO3357" s="69"/>
      <c r="AP3357" s="69"/>
      <c r="AQ3357" s="69"/>
      <c r="AR3357" s="69"/>
      <c r="AS3357" s="69"/>
      <c r="AT3357" s="69"/>
      <c r="AU3357" s="69"/>
      <c r="AV3357" s="69"/>
      <c r="AW3357" s="69"/>
      <c r="AX3357" s="69"/>
      <c r="AY3357" s="69"/>
      <c r="AZ3357" s="69"/>
      <c r="BA3357" s="69"/>
      <c r="BB3357" s="69"/>
      <c r="BC3357" s="69"/>
      <c r="BD3357" s="69"/>
      <c r="BE3357" s="69"/>
      <c r="BF3357" s="69"/>
      <c r="BG3357" s="69"/>
      <c r="BH3357" s="69"/>
      <c r="BI3357" s="69"/>
      <c r="BJ3357" s="69"/>
      <c r="BK3357" s="69"/>
      <c r="BL3357" s="69"/>
      <c r="BM3357" s="69"/>
      <c r="BN3357" s="69"/>
      <c r="BO3357" s="69"/>
      <c r="BP3357" s="69"/>
      <c r="BQ3357" s="69"/>
      <c r="BR3357" s="69"/>
      <c r="BS3357" s="69"/>
      <c r="BT3357" s="69"/>
    </row>
    <row r="3358" spans="16:72" ht="12.75">
      <c r="P3358" s="69"/>
      <c r="Q3358" s="69"/>
      <c r="R3358" s="69"/>
      <c r="S3358" s="69"/>
      <c r="T3358" s="69"/>
      <c r="U3358" s="69"/>
      <c r="V3358" s="69"/>
      <c r="W3358" s="69"/>
      <c r="X3358" s="69"/>
      <c r="Y3358" s="69"/>
      <c r="Z3358" s="69"/>
      <c r="AA3358" s="69"/>
      <c r="AB3358" s="69"/>
      <c r="AC3358" s="69"/>
      <c r="AD3358" s="69"/>
      <c r="AE3358" s="69"/>
      <c r="AF3358" s="69"/>
      <c r="AG3358" s="69"/>
      <c r="AH3358" s="69"/>
      <c r="AI3358" s="69"/>
      <c r="AJ3358" s="69"/>
      <c r="AK3358" s="69"/>
      <c r="AL3358" s="69"/>
      <c r="AM3358" s="69"/>
      <c r="AN3358" s="69"/>
      <c r="AO3358" s="69"/>
      <c r="AP3358" s="69"/>
      <c r="AQ3358" s="69"/>
      <c r="AR3358" s="69"/>
      <c r="AS3358" s="69"/>
      <c r="AT3358" s="69"/>
      <c r="AU3358" s="69"/>
      <c r="AV3358" s="69"/>
      <c r="AW3358" s="69"/>
      <c r="AX3358" s="69"/>
      <c r="AY3358" s="69"/>
      <c r="AZ3358" s="69"/>
      <c r="BA3358" s="69"/>
      <c r="BB3358" s="69"/>
      <c r="BC3358" s="69"/>
      <c r="BD3358" s="69"/>
      <c r="BE3358" s="69"/>
      <c r="BF3358" s="69"/>
      <c r="BG3358" s="69"/>
      <c r="BH3358" s="69"/>
      <c r="BI3358" s="69"/>
      <c r="BJ3358" s="69"/>
      <c r="BK3358" s="69"/>
      <c r="BL3358" s="69"/>
      <c r="BM3358" s="69"/>
      <c r="BN3358" s="69"/>
      <c r="BO3358" s="69"/>
      <c r="BP3358" s="69"/>
      <c r="BQ3358" s="69"/>
      <c r="BR3358" s="69"/>
      <c r="BS3358" s="69"/>
      <c r="BT3358" s="69"/>
    </row>
    <row r="3359" spans="16:72" ht="12.75">
      <c r="P3359" s="69"/>
      <c r="Q3359" s="69"/>
      <c r="R3359" s="69"/>
      <c r="S3359" s="69"/>
      <c r="T3359" s="69"/>
      <c r="U3359" s="69"/>
      <c r="V3359" s="69"/>
      <c r="W3359" s="69"/>
      <c r="X3359" s="69"/>
      <c r="Y3359" s="69"/>
      <c r="Z3359" s="69"/>
      <c r="AA3359" s="69"/>
      <c r="AB3359" s="69"/>
      <c r="AC3359" s="69"/>
      <c r="AD3359" s="69"/>
      <c r="AE3359" s="69"/>
      <c r="AF3359" s="69"/>
      <c r="AG3359" s="69"/>
      <c r="AH3359" s="69"/>
      <c r="AI3359" s="69"/>
      <c r="AJ3359" s="69"/>
      <c r="AK3359" s="69"/>
      <c r="AL3359" s="69"/>
      <c r="AM3359" s="69"/>
      <c r="AN3359" s="69"/>
      <c r="AO3359" s="69"/>
      <c r="AP3359" s="69"/>
      <c r="AQ3359" s="69"/>
      <c r="AR3359" s="69"/>
      <c r="AS3359" s="69"/>
      <c r="AT3359" s="69"/>
      <c r="AU3359" s="69"/>
      <c r="AV3359" s="69"/>
      <c r="AW3359" s="69"/>
      <c r="AX3359" s="69"/>
      <c r="AY3359" s="69"/>
      <c r="AZ3359" s="69"/>
      <c r="BA3359" s="69"/>
      <c r="BB3359" s="69"/>
      <c r="BC3359" s="69"/>
      <c r="BD3359" s="69"/>
      <c r="BE3359" s="69"/>
      <c r="BF3359" s="69"/>
      <c r="BG3359" s="69"/>
      <c r="BH3359" s="69"/>
      <c r="BI3359" s="69"/>
      <c r="BJ3359" s="69"/>
      <c r="BK3359" s="69"/>
      <c r="BL3359" s="69"/>
      <c r="BM3359" s="69"/>
      <c r="BN3359" s="69"/>
      <c r="BO3359" s="69"/>
      <c r="BP3359" s="69"/>
      <c r="BQ3359" s="69"/>
      <c r="BR3359" s="69"/>
      <c r="BS3359" s="69"/>
      <c r="BT3359" s="69"/>
    </row>
    <row r="3360" spans="16:72" ht="12.75">
      <c r="P3360" s="69"/>
      <c r="Q3360" s="69"/>
      <c r="R3360" s="69"/>
      <c r="S3360" s="69"/>
      <c r="T3360" s="69"/>
      <c r="U3360" s="69"/>
      <c r="V3360" s="69"/>
      <c r="W3360" s="69"/>
      <c r="X3360" s="69"/>
      <c r="Y3360" s="69"/>
      <c r="Z3360" s="69"/>
      <c r="AA3360" s="69"/>
      <c r="AB3360" s="69"/>
      <c r="AC3360" s="69"/>
      <c r="AD3360" s="69"/>
      <c r="AE3360" s="69"/>
      <c r="AF3360" s="69"/>
      <c r="AG3360" s="69"/>
      <c r="AH3360" s="69"/>
      <c r="AI3360" s="69"/>
      <c r="AJ3360" s="69"/>
      <c r="AK3360" s="69"/>
      <c r="AL3360" s="69"/>
      <c r="AM3360" s="69"/>
      <c r="AN3360" s="69"/>
      <c r="AO3360" s="69"/>
      <c r="AP3360" s="69"/>
      <c r="AQ3360" s="69"/>
      <c r="AR3360" s="69"/>
      <c r="AS3360" s="69"/>
      <c r="AT3360" s="69"/>
      <c r="AU3360" s="69"/>
      <c r="AV3360" s="69"/>
      <c r="AW3360" s="69"/>
      <c r="AX3360" s="69"/>
      <c r="AY3360" s="69"/>
      <c r="AZ3360" s="69"/>
      <c r="BA3360" s="69"/>
      <c r="BB3360" s="69"/>
      <c r="BC3360" s="69"/>
      <c r="BD3360" s="69"/>
      <c r="BE3360" s="69"/>
      <c r="BF3360" s="69"/>
      <c r="BG3360" s="69"/>
      <c r="BH3360" s="69"/>
      <c r="BI3360" s="69"/>
      <c r="BJ3360" s="69"/>
      <c r="BK3360" s="69"/>
      <c r="BL3360" s="69"/>
      <c r="BM3360" s="69"/>
      <c r="BN3360" s="69"/>
      <c r="BO3360" s="69"/>
      <c r="BP3360" s="69"/>
      <c r="BQ3360" s="69"/>
      <c r="BR3360" s="69"/>
      <c r="BS3360" s="69"/>
      <c r="BT3360" s="69"/>
    </row>
    <row r="3361" spans="16:72" ht="12.75">
      <c r="P3361" s="69"/>
      <c r="Q3361" s="69"/>
      <c r="R3361" s="69"/>
      <c r="S3361" s="69"/>
      <c r="T3361" s="69"/>
      <c r="U3361" s="69"/>
      <c r="V3361" s="69"/>
      <c r="W3361" s="69"/>
      <c r="X3361" s="69"/>
      <c r="Y3361" s="69"/>
      <c r="Z3361" s="69"/>
      <c r="AA3361" s="69"/>
      <c r="AB3361" s="69"/>
      <c r="AC3361" s="69"/>
      <c r="AD3361" s="69"/>
      <c r="AE3361" s="69"/>
      <c r="AF3361" s="69"/>
      <c r="AG3361" s="69"/>
      <c r="AH3361" s="69"/>
      <c r="AI3361" s="69"/>
      <c r="AJ3361" s="69"/>
      <c r="AK3361" s="69"/>
      <c r="AL3361" s="69"/>
      <c r="AM3361" s="69"/>
      <c r="AN3361" s="69"/>
      <c r="AO3361" s="69"/>
      <c r="AP3361" s="69"/>
      <c r="AQ3361" s="69"/>
      <c r="AR3361" s="69"/>
      <c r="AS3361" s="69"/>
      <c r="AT3361" s="69"/>
      <c r="AU3361" s="69"/>
      <c r="AV3361" s="69"/>
      <c r="AW3361" s="69"/>
      <c r="AX3361" s="69"/>
      <c r="AY3361" s="69"/>
      <c r="AZ3361" s="69"/>
      <c r="BA3361" s="69"/>
      <c r="BB3361" s="69"/>
      <c r="BC3361" s="69"/>
      <c r="BD3361" s="69"/>
      <c r="BE3361" s="69"/>
      <c r="BF3361" s="69"/>
      <c r="BG3361" s="69"/>
      <c r="BH3361" s="69"/>
      <c r="BI3361" s="69"/>
      <c r="BJ3361" s="69"/>
      <c r="BK3361" s="69"/>
      <c r="BL3361" s="69"/>
      <c r="BM3361" s="69"/>
      <c r="BN3361" s="69"/>
      <c r="BO3361" s="69"/>
      <c r="BP3361" s="69"/>
      <c r="BQ3361" s="69"/>
      <c r="BR3361" s="69"/>
      <c r="BS3361" s="69"/>
      <c r="BT3361" s="69"/>
    </row>
    <row r="3362" spans="16:72" ht="12.75">
      <c r="P3362" s="69"/>
      <c r="Q3362" s="69"/>
      <c r="R3362" s="69"/>
      <c r="S3362" s="69"/>
      <c r="T3362" s="69"/>
      <c r="U3362" s="69"/>
      <c r="V3362" s="69"/>
      <c r="W3362" s="69"/>
      <c r="X3362" s="69"/>
      <c r="Y3362" s="69"/>
      <c r="Z3362" s="69"/>
      <c r="AA3362" s="69"/>
      <c r="AB3362" s="69"/>
      <c r="AC3362" s="69"/>
      <c r="AD3362" s="69"/>
      <c r="AE3362" s="69"/>
      <c r="AF3362" s="69"/>
      <c r="AG3362" s="69"/>
      <c r="AH3362" s="69"/>
      <c r="AI3362" s="69"/>
      <c r="AJ3362" s="69"/>
      <c r="AK3362" s="69"/>
      <c r="AL3362" s="69"/>
      <c r="AM3362" s="69"/>
      <c r="AN3362" s="69"/>
      <c r="AO3362" s="69"/>
      <c r="AP3362" s="69"/>
      <c r="AQ3362" s="69"/>
      <c r="AR3362" s="69"/>
      <c r="AS3362" s="69"/>
      <c r="AT3362" s="69"/>
      <c r="AU3362" s="69"/>
      <c r="AV3362" s="69"/>
      <c r="AW3362" s="69"/>
      <c r="AX3362" s="69"/>
      <c r="AY3362" s="69"/>
      <c r="AZ3362" s="69"/>
      <c r="BA3362" s="69"/>
      <c r="BB3362" s="69"/>
      <c r="BC3362" s="69"/>
      <c r="BD3362" s="69"/>
      <c r="BE3362" s="69"/>
      <c r="BF3362" s="69"/>
      <c r="BG3362" s="69"/>
      <c r="BH3362" s="69"/>
      <c r="BI3362" s="69"/>
      <c r="BJ3362" s="69"/>
      <c r="BK3362" s="69"/>
      <c r="BL3362" s="69"/>
      <c r="BM3362" s="69"/>
      <c r="BN3362" s="69"/>
      <c r="BO3362" s="69"/>
      <c r="BP3362" s="69"/>
      <c r="BQ3362" s="69"/>
      <c r="BR3362" s="69"/>
      <c r="BS3362" s="69"/>
      <c r="BT3362" s="69"/>
    </row>
    <row r="3363" spans="16:72" ht="12.75">
      <c r="P3363" s="69"/>
      <c r="Q3363" s="69"/>
      <c r="R3363" s="69"/>
      <c r="S3363" s="69"/>
      <c r="T3363" s="69"/>
      <c r="U3363" s="69"/>
      <c r="V3363" s="69"/>
      <c r="W3363" s="69"/>
      <c r="X3363" s="69"/>
      <c r="Y3363" s="69"/>
      <c r="Z3363" s="69"/>
      <c r="AA3363" s="69"/>
      <c r="AB3363" s="69"/>
      <c r="AC3363" s="69"/>
      <c r="AD3363" s="69"/>
      <c r="AE3363" s="69"/>
      <c r="AF3363" s="69"/>
      <c r="AG3363" s="69"/>
      <c r="AH3363" s="69"/>
      <c r="AI3363" s="69"/>
      <c r="AJ3363" s="69"/>
      <c r="AK3363" s="69"/>
      <c r="AL3363" s="69"/>
      <c r="AM3363" s="69"/>
      <c r="AN3363" s="69"/>
      <c r="AO3363" s="69"/>
      <c r="AP3363" s="69"/>
      <c r="AQ3363" s="69"/>
      <c r="AR3363" s="69"/>
      <c r="AS3363" s="69"/>
      <c r="AT3363" s="69"/>
      <c r="AU3363" s="69"/>
      <c r="AV3363" s="69"/>
      <c r="AW3363" s="69"/>
      <c r="AX3363" s="69"/>
      <c r="AY3363" s="69"/>
      <c r="AZ3363" s="69"/>
      <c r="BA3363" s="69"/>
      <c r="BB3363" s="69"/>
      <c r="BC3363" s="69"/>
      <c r="BD3363" s="69"/>
      <c r="BE3363" s="69"/>
      <c r="BF3363" s="69"/>
      <c r="BG3363" s="69"/>
      <c r="BH3363" s="69"/>
      <c r="BI3363" s="69"/>
      <c r="BJ3363" s="69"/>
      <c r="BK3363" s="69"/>
      <c r="BL3363" s="69"/>
      <c r="BM3363" s="69"/>
      <c r="BN3363" s="69"/>
      <c r="BO3363" s="69"/>
      <c r="BP3363" s="69"/>
      <c r="BQ3363" s="69"/>
      <c r="BR3363" s="69"/>
      <c r="BS3363" s="69"/>
      <c r="BT3363" s="69"/>
    </row>
    <row r="3364" spans="16:72" ht="12.75">
      <c r="P3364" s="69"/>
      <c r="Q3364" s="69"/>
      <c r="R3364" s="69"/>
      <c r="S3364" s="69"/>
      <c r="T3364" s="69"/>
      <c r="U3364" s="69"/>
      <c r="V3364" s="69"/>
      <c r="W3364" s="69"/>
      <c r="X3364" s="69"/>
      <c r="Y3364" s="69"/>
      <c r="Z3364" s="69"/>
      <c r="AA3364" s="69"/>
      <c r="AB3364" s="69"/>
      <c r="AC3364" s="69"/>
      <c r="AD3364" s="69"/>
      <c r="AE3364" s="69"/>
      <c r="AF3364" s="69"/>
      <c r="AG3364" s="69"/>
      <c r="AH3364" s="69"/>
      <c r="AI3364" s="69"/>
      <c r="AJ3364" s="69"/>
      <c r="AK3364" s="69"/>
      <c r="AL3364" s="69"/>
      <c r="AM3364" s="69"/>
      <c r="AN3364" s="69"/>
      <c r="AO3364" s="69"/>
      <c r="AP3364" s="69"/>
      <c r="AQ3364" s="69"/>
      <c r="AR3364" s="69"/>
      <c r="AS3364" s="69"/>
      <c r="AT3364" s="69"/>
      <c r="AU3364" s="69"/>
      <c r="AV3364" s="69"/>
      <c r="AW3364" s="69"/>
      <c r="AX3364" s="69"/>
      <c r="AY3364" s="69"/>
      <c r="AZ3364" s="69"/>
      <c r="BA3364" s="69"/>
      <c r="BB3364" s="69"/>
      <c r="BC3364" s="69"/>
      <c r="BD3364" s="69"/>
      <c r="BE3364" s="69"/>
      <c r="BF3364" s="69"/>
      <c r="BG3364" s="69"/>
      <c r="BH3364" s="69"/>
      <c r="BI3364" s="69"/>
      <c r="BJ3364" s="69"/>
      <c r="BK3364" s="69"/>
      <c r="BL3364" s="69"/>
      <c r="BM3364" s="69"/>
      <c r="BN3364" s="69"/>
      <c r="BO3364" s="69"/>
      <c r="BP3364" s="69"/>
      <c r="BQ3364" s="69"/>
      <c r="BR3364" s="69"/>
      <c r="BS3364" s="69"/>
      <c r="BT3364" s="69"/>
    </row>
    <row r="3365" spans="16:72" ht="12.75">
      <c r="P3365" s="69"/>
      <c r="Q3365" s="69"/>
      <c r="R3365" s="69"/>
      <c r="S3365" s="69"/>
      <c r="T3365" s="69"/>
      <c r="U3365" s="69"/>
      <c r="V3365" s="69"/>
      <c r="W3365" s="69"/>
      <c r="X3365" s="69"/>
      <c r="Y3365" s="69"/>
      <c r="Z3365" s="69"/>
      <c r="AA3365" s="69"/>
      <c r="AB3365" s="69"/>
      <c r="AC3365" s="69"/>
      <c r="AD3365" s="69"/>
      <c r="AE3365" s="69"/>
      <c r="AF3365" s="69"/>
      <c r="AG3365" s="69"/>
      <c r="AH3365" s="69"/>
      <c r="AI3365" s="69"/>
      <c r="AJ3365" s="69"/>
      <c r="AK3365" s="69"/>
      <c r="AL3365" s="69"/>
      <c r="AM3365" s="69"/>
      <c r="AN3365" s="69"/>
      <c r="AO3365" s="69"/>
      <c r="AP3365" s="69"/>
      <c r="AQ3365" s="69"/>
      <c r="AR3365" s="69"/>
      <c r="AS3365" s="69"/>
      <c r="AT3365" s="69"/>
      <c r="AU3365" s="69"/>
      <c r="AV3365" s="69"/>
      <c r="AW3365" s="69"/>
      <c r="AX3365" s="69"/>
      <c r="AY3365" s="69"/>
      <c r="AZ3365" s="69"/>
      <c r="BA3365" s="69"/>
      <c r="BB3365" s="69"/>
      <c r="BC3365" s="69"/>
      <c r="BD3365" s="69"/>
      <c r="BE3365" s="69"/>
      <c r="BF3365" s="69"/>
      <c r="BG3365" s="69"/>
      <c r="BH3365" s="69"/>
      <c r="BI3365" s="69"/>
      <c r="BJ3365" s="69"/>
      <c r="BK3365" s="69"/>
      <c r="BL3365" s="69"/>
      <c r="BM3365" s="69"/>
      <c r="BN3365" s="69"/>
      <c r="BO3365" s="69"/>
      <c r="BP3365" s="69"/>
      <c r="BQ3365" s="69"/>
      <c r="BR3365" s="69"/>
      <c r="BS3365" s="69"/>
      <c r="BT3365" s="69"/>
    </row>
    <row r="3366" spans="16:72" ht="12.75">
      <c r="P3366" s="69"/>
      <c r="Q3366" s="69"/>
      <c r="R3366" s="69"/>
      <c r="S3366" s="69"/>
      <c r="T3366" s="69"/>
      <c r="U3366" s="69"/>
      <c r="V3366" s="69"/>
      <c r="W3366" s="69"/>
      <c r="X3366" s="69"/>
      <c r="Y3366" s="69"/>
      <c r="Z3366" s="69"/>
      <c r="AA3366" s="69"/>
      <c r="AB3366" s="69"/>
      <c r="AC3366" s="69"/>
      <c r="AD3366" s="69"/>
      <c r="AE3366" s="69"/>
      <c r="AF3366" s="69"/>
      <c r="AG3366" s="69"/>
      <c r="AH3366" s="69"/>
      <c r="AI3366" s="69"/>
      <c r="AJ3366" s="69"/>
      <c r="AK3366" s="69"/>
      <c r="AL3366" s="69"/>
      <c r="AM3366" s="69"/>
      <c r="AN3366" s="69"/>
      <c r="AO3366" s="69"/>
      <c r="AP3366" s="69"/>
      <c r="AQ3366" s="69"/>
      <c r="AR3366" s="69"/>
      <c r="AS3366" s="69"/>
      <c r="AT3366" s="69"/>
      <c r="AU3366" s="69"/>
      <c r="AV3366" s="69"/>
      <c r="AW3366" s="69"/>
      <c r="AX3366" s="69"/>
      <c r="AY3366" s="69"/>
      <c r="AZ3366" s="69"/>
      <c r="BA3366" s="69"/>
      <c r="BB3366" s="69"/>
      <c r="BC3366" s="69"/>
      <c r="BD3366" s="69"/>
      <c r="BE3366" s="69"/>
      <c r="BF3366" s="69"/>
      <c r="BG3366" s="69"/>
      <c r="BH3366" s="69"/>
      <c r="BI3366" s="69"/>
      <c r="BJ3366" s="69"/>
      <c r="BK3366" s="69"/>
      <c r="BL3366" s="69"/>
      <c r="BM3366" s="69"/>
      <c r="BN3366" s="69"/>
      <c r="BO3366" s="69"/>
      <c r="BP3366" s="69"/>
      <c r="BQ3366" s="69"/>
      <c r="BR3366" s="69"/>
      <c r="BS3366" s="69"/>
      <c r="BT3366" s="69"/>
    </row>
    <row r="3367" spans="16:72" ht="12.75">
      <c r="P3367" s="69"/>
      <c r="Q3367" s="69"/>
      <c r="R3367" s="69"/>
      <c r="S3367" s="69"/>
      <c r="T3367" s="69"/>
      <c r="U3367" s="69"/>
      <c r="V3367" s="69"/>
      <c r="W3367" s="69"/>
      <c r="X3367" s="69"/>
      <c r="Y3367" s="69"/>
      <c r="Z3367" s="69"/>
      <c r="AA3367" s="69"/>
      <c r="AB3367" s="69"/>
      <c r="AC3367" s="69"/>
      <c r="AD3367" s="69"/>
      <c r="AE3367" s="69"/>
      <c r="AF3367" s="69"/>
      <c r="AG3367" s="69"/>
      <c r="AH3367" s="69"/>
      <c r="AI3367" s="69"/>
      <c r="AJ3367" s="69"/>
      <c r="AK3367" s="69"/>
      <c r="AL3367" s="69"/>
      <c r="AM3367" s="69"/>
      <c r="AN3367" s="69"/>
      <c r="AO3367" s="69"/>
      <c r="AP3367" s="69"/>
      <c r="AQ3367" s="69"/>
      <c r="AR3367" s="69"/>
      <c r="AS3367" s="69"/>
      <c r="AT3367" s="69"/>
      <c r="AU3367" s="69"/>
      <c r="AV3367" s="69"/>
      <c r="AW3367" s="69"/>
      <c r="AX3367" s="69"/>
      <c r="AY3367" s="69"/>
      <c r="AZ3367" s="69"/>
      <c r="BA3367" s="69"/>
      <c r="BB3367" s="69"/>
      <c r="BC3367" s="69"/>
      <c r="BD3367" s="69"/>
      <c r="BE3367" s="69"/>
      <c r="BF3367" s="69"/>
      <c r="BG3367" s="69"/>
      <c r="BH3367" s="69"/>
      <c r="BI3367" s="69"/>
      <c r="BJ3367" s="69"/>
      <c r="BK3367" s="69"/>
      <c r="BL3367" s="69"/>
      <c r="BM3367" s="69"/>
      <c r="BN3367" s="69"/>
      <c r="BO3367" s="69"/>
      <c r="BP3367" s="69"/>
      <c r="BQ3367" s="69"/>
      <c r="BR3367" s="69"/>
      <c r="BS3367" s="69"/>
      <c r="BT3367" s="69"/>
    </row>
    <row r="3368" spans="16:72" ht="12.75">
      <c r="P3368" s="69"/>
      <c r="Q3368" s="69"/>
      <c r="R3368" s="69"/>
      <c r="S3368" s="69"/>
      <c r="T3368" s="69"/>
      <c r="U3368" s="69"/>
      <c r="V3368" s="69"/>
      <c r="W3368" s="69"/>
      <c r="X3368" s="69"/>
      <c r="Y3368" s="69"/>
      <c r="Z3368" s="69"/>
      <c r="AA3368" s="69"/>
      <c r="AB3368" s="69"/>
      <c r="AC3368" s="69"/>
      <c r="AD3368" s="69"/>
      <c r="AE3368" s="69"/>
      <c r="AF3368" s="69"/>
      <c r="AG3368" s="69"/>
      <c r="AH3368" s="69"/>
      <c r="AI3368" s="69"/>
      <c r="AJ3368" s="69"/>
      <c r="AK3368" s="69"/>
      <c r="AL3368" s="69"/>
      <c r="AM3368" s="69"/>
      <c r="AN3368" s="69"/>
      <c r="AO3368" s="69"/>
      <c r="AP3368" s="69"/>
      <c r="AQ3368" s="69"/>
      <c r="AR3368" s="69"/>
      <c r="AS3368" s="69"/>
      <c r="AT3368" s="69"/>
      <c r="AU3368" s="69"/>
      <c r="AV3368" s="69"/>
      <c r="AW3368" s="69"/>
      <c r="AX3368" s="69"/>
      <c r="AY3368" s="69"/>
      <c r="AZ3368" s="69"/>
      <c r="BA3368" s="69"/>
      <c r="BB3368" s="69"/>
      <c r="BC3368" s="69"/>
      <c r="BD3368" s="69"/>
      <c r="BE3368" s="69"/>
      <c r="BF3368" s="69"/>
      <c r="BG3368" s="69"/>
      <c r="BH3368" s="69"/>
      <c r="BI3368" s="69"/>
      <c r="BJ3368" s="69"/>
      <c r="BK3368" s="69"/>
      <c r="BL3368" s="69"/>
      <c r="BM3368" s="69"/>
      <c r="BN3368" s="69"/>
      <c r="BO3368" s="69"/>
      <c r="BP3368" s="69"/>
      <c r="BQ3368" s="69"/>
      <c r="BR3368" s="69"/>
      <c r="BS3368" s="69"/>
      <c r="BT3368" s="69"/>
    </row>
    <row r="3369" spans="16:72" ht="12.75">
      <c r="P3369" s="69"/>
      <c r="Q3369" s="69"/>
      <c r="R3369" s="69"/>
      <c r="S3369" s="69"/>
      <c r="T3369" s="69"/>
      <c r="U3369" s="69"/>
      <c r="V3369" s="69"/>
      <c r="W3369" s="69"/>
      <c r="X3369" s="69"/>
      <c r="Y3369" s="69"/>
      <c r="Z3369" s="69"/>
      <c r="AA3369" s="69"/>
      <c r="AB3369" s="69"/>
      <c r="AC3369" s="69"/>
      <c r="AD3369" s="69"/>
      <c r="AE3369" s="69"/>
      <c r="AF3369" s="69"/>
      <c r="AG3369" s="69"/>
      <c r="AH3369" s="69"/>
      <c r="AI3369" s="69"/>
      <c r="AJ3369" s="69"/>
      <c r="AK3369" s="69"/>
      <c r="AL3369" s="69"/>
      <c r="AM3369" s="69"/>
      <c r="AN3369" s="69"/>
      <c r="AO3369" s="69"/>
      <c r="AP3369" s="69"/>
      <c r="AQ3369" s="69"/>
      <c r="AR3369" s="69"/>
      <c r="AS3369" s="69"/>
      <c r="AT3369" s="69"/>
      <c r="AU3369" s="69"/>
      <c r="AV3369" s="69"/>
      <c r="AW3369" s="69"/>
      <c r="AX3369" s="69"/>
      <c r="AY3369" s="69"/>
      <c r="AZ3369" s="69"/>
      <c r="BA3369" s="69"/>
      <c r="BB3369" s="69"/>
      <c r="BC3369" s="69"/>
      <c r="BD3369" s="69"/>
      <c r="BE3369" s="69"/>
      <c r="BF3369" s="69"/>
      <c r="BG3369" s="69"/>
      <c r="BH3369" s="69"/>
      <c r="BI3369" s="69"/>
      <c r="BJ3369" s="69"/>
      <c r="BK3369" s="69"/>
      <c r="BL3369" s="69"/>
      <c r="BM3369" s="69"/>
      <c r="BN3369" s="69"/>
      <c r="BO3369" s="69"/>
      <c r="BP3369" s="69"/>
      <c r="BQ3369" s="69"/>
      <c r="BR3369" s="69"/>
      <c r="BS3369" s="69"/>
      <c r="BT3369" s="69"/>
    </row>
    <row r="3370" spans="16:72" ht="12.75">
      <c r="P3370" s="69"/>
      <c r="Q3370" s="69"/>
      <c r="R3370" s="69"/>
      <c r="S3370" s="69"/>
      <c r="T3370" s="69"/>
      <c r="U3370" s="69"/>
      <c r="V3370" s="69"/>
      <c r="W3370" s="69"/>
      <c r="X3370" s="69"/>
      <c r="Y3370" s="69"/>
      <c r="Z3370" s="69"/>
      <c r="AA3370" s="69"/>
      <c r="AB3370" s="69"/>
      <c r="AC3370" s="69"/>
      <c r="AD3370" s="69"/>
      <c r="AE3370" s="69"/>
      <c r="AF3370" s="69"/>
      <c r="AG3370" s="69"/>
      <c r="AH3370" s="69"/>
      <c r="AI3370" s="69"/>
      <c r="AJ3370" s="69"/>
      <c r="AK3370" s="69"/>
      <c r="AL3370" s="69"/>
      <c r="AM3370" s="69"/>
      <c r="AN3370" s="69"/>
      <c r="AO3370" s="69"/>
      <c r="AP3370" s="69"/>
      <c r="AQ3370" s="69"/>
      <c r="AR3370" s="69"/>
      <c r="AS3370" s="69"/>
      <c r="AT3370" s="69"/>
      <c r="AU3370" s="69"/>
      <c r="AV3370" s="69"/>
      <c r="AW3370" s="69"/>
      <c r="AX3370" s="69"/>
      <c r="AY3370" s="69"/>
      <c r="AZ3370" s="69"/>
      <c r="BA3370" s="69"/>
      <c r="BB3370" s="69"/>
      <c r="BC3370" s="69"/>
      <c r="BD3370" s="69"/>
      <c r="BE3370" s="69"/>
      <c r="BF3370" s="69"/>
      <c r="BG3370" s="69"/>
      <c r="BH3370" s="69"/>
      <c r="BI3370" s="69"/>
      <c r="BJ3370" s="69"/>
      <c r="BK3370" s="69"/>
      <c r="BL3370" s="69"/>
      <c r="BM3370" s="69"/>
      <c r="BN3370" s="69"/>
      <c r="BO3370" s="69"/>
      <c r="BP3370" s="69"/>
      <c r="BQ3370" s="69"/>
      <c r="BR3370" s="69"/>
      <c r="BS3370" s="69"/>
      <c r="BT3370" s="69"/>
    </row>
    <row r="3371" spans="16:72" ht="12.75">
      <c r="P3371" s="69"/>
      <c r="Q3371" s="69"/>
      <c r="R3371" s="69"/>
      <c r="S3371" s="69"/>
      <c r="T3371" s="69"/>
      <c r="U3371" s="69"/>
      <c r="V3371" s="69"/>
      <c r="W3371" s="69"/>
      <c r="X3371" s="69"/>
      <c r="Y3371" s="69"/>
      <c r="Z3371" s="69"/>
      <c r="AA3371" s="69"/>
      <c r="AB3371" s="69"/>
      <c r="AC3371" s="69"/>
      <c r="AD3371" s="69"/>
      <c r="AE3371" s="69"/>
      <c r="AF3371" s="69"/>
      <c r="AG3371" s="69"/>
      <c r="AH3371" s="69"/>
      <c r="AI3371" s="69"/>
      <c r="AJ3371" s="69"/>
      <c r="AK3371" s="69"/>
      <c r="AL3371" s="69"/>
      <c r="AM3371" s="69"/>
      <c r="AN3371" s="69"/>
      <c r="AO3371" s="69"/>
      <c r="AP3371" s="69"/>
      <c r="AQ3371" s="69"/>
      <c r="AR3371" s="69"/>
      <c r="AS3371" s="69"/>
      <c r="AT3371" s="69"/>
      <c r="AU3371" s="69"/>
      <c r="AV3371" s="69"/>
      <c r="AW3371" s="69"/>
      <c r="AX3371" s="69"/>
      <c r="AY3371" s="69"/>
      <c r="AZ3371" s="69"/>
      <c r="BA3371" s="69"/>
      <c r="BB3371" s="69"/>
      <c r="BC3371" s="69"/>
      <c r="BD3371" s="69"/>
      <c r="BE3371" s="69"/>
      <c r="BF3371" s="69"/>
      <c r="BG3371" s="69"/>
      <c r="BH3371" s="69"/>
      <c r="BI3371" s="69"/>
      <c r="BJ3371" s="69"/>
      <c r="BK3371" s="69"/>
      <c r="BL3371" s="69"/>
      <c r="BM3371" s="69"/>
      <c r="BN3371" s="69"/>
      <c r="BO3371" s="69"/>
      <c r="BP3371" s="69"/>
      <c r="BQ3371" s="69"/>
      <c r="BR3371" s="69"/>
      <c r="BS3371" s="69"/>
      <c r="BT3371" s="69"/>
    </row>
    <row r="3372" spans="16:72" ht="12.75">
      <c r="P3372" s="69"/>
      <c r="Q3372" s="69"/>
      <c r="R3372" s="69"/>
      <c r="S3372" s="69"/>
      <c r="T3372" s="69"/>
      <c r="U3372" s="69"/>
      <c r="V3372" s="69"/>
      <c r="W3372" s="69"/>
      <c r="X3372" s="69"/>
      <c r="Y3372" s="69"/>
      <c r="Z3372" s="69"/>
      <c r="AA3372" s="69"/>
      <c r="AB3372" s="69"/>
      <c r="AC3372" s="69"/>
      <c r="AD3372" s="69"/>
      <c r="AE3372" s="69"/>
      <c r="AF3372" s="69"/>
      <c r="AG3372" s="69"/>
      <c r="AH3372" s="69"/>
      <c r="AI3372" s="69"/>
      <c r="AJ3372" s="69"/>
      <c r="AK3372" s="69"/>
      <c r="AL3372" s="69"/>
      <c r="AM3372" s="69"/>
      <c r="AN3372" s="69"/>
      <c r="AO3372" s="69"/>
      <c r="AP3372" s="69"/>
      <c r="AQ3372" s="69"/>
      <c r="AR3372" s="69"/>
      <c r="AS3372" s="69"/>
      <c r="AT3372" s="69"/>
      <c r="AU3372" s="69"/>
      <c r="AV3372" s="69"/>
      <c r="AW3372" s="69"/>
      <c r="AX3372" s="69"/>
      <c r="AY3372" s="69"/>
      <c r="AZ3372" s="69"/>
      <c r="BA3372" s="69"/>
      <c r="BB3372" s="69"/>
      <c r="BC3372" s="69"/>
      <c r="BD3372" s="69"/>
      <c r="BE3372" s="69"/>
      <c r="BF3372" s="69"/>
      <c r="BG3372" s="69"/>
      <c r="BH3372" s="69"/>
      <c r="BI3372" s="69"/>
      <c r="BJ3372" s="69"/>
      <c r="BK3372" s="69"/>
      <c r="BL3372" s="69"/>
      <c r="BM3372" s="69"/>
      <c r="BN3372" s="69"/>
      <c r="BO3372" s="69"/>
      <c r="BP3372" s="69"/>
      <c r="BQ3372" s="69"/>
      <c r="BR3372" s="69"/>
      <c r="BS3372" s="69"/>
      <c r="BT3372" s="69"/>
    </row>
    <row r="3373" spans="16:72" ht="12.75">
      <c r="P3373" s="69"/>
      <c r="Q3373" s="69"/>
      <c r="R3373" s="69"/>
      <c r="S3373" s="69"/>
      <c r="T3373" s="69"/>
      <c r="U3373" s="69"/>
      <c r="V3373" s="69"/>
      <c r="W3373" s="69"/>
      <c r="X3373" s="69"/>
      <c r="Y3373" s="69"/>
      <c r="Z3373" s="69"/>
      <c r="AA3373" s="69"/>
      <c r="AB3373" s="69"/>
      <c r="AC3373" s="69"/>
      <c r="AD3373" s="69"/>
      <c r="AE3373" s="69"/>
      <c r="AF3373" s="69"/>
      <c r="AG3373" s="69"/>
      <c r="AH3373" s="69"/>
      <c r="AI3373" s="69"/>
      <c r="AJ3373" s="69"/>
      <c r="AK3373" s="69"/>
      <c r="AL3373" s="69"/>
      <c r="AM3373" s="69"/>
      <c r="AN3373" s="69"/>
      <c r="AO3373" s="69"/>
      <c r="AP3373" s="69"/>
      <c r="AQ3373" s="69"/>
      <c r="AR3373" s="69"/>
      <c r="AS3373" s="69"/>
      <c r="AT3373" s="69"/>
      <c r="AU3373" s="69"/>
      <c r="AV3373" s="69"/>
      <c r="AW3373" s="69"/>
      <c r="AX3373" s="69"/>
      <c r="AY3373" s="69"/>
      <c r="AZ3373" s="69"/>
      <c r="BA3373" s="69"/>
      <c r="BB3373" s="69"/>
      <c r="BC3373" s="69"/>
      <c r="BD3373" s="69"/>
      <c r="BE3373" s="69"/>
      <c r="BF3373" s="69"/>
      <c r="BG3373" s="69"/>
      <c r="BH3373" s="69"/>
      <c r="BI3373" s="69"/>
      <c r="BJ3373" s="69"/>
      <c r="BK3373" s="69"/>
      <c r="BL3373" s="69"/>
      <c r="BM3373" s="69"/>
      <c r="BN3373" s="69"/>
      <c r="BO3373" s="69"/>
      <c r="BP3373" s="69"/>
      <c r="BQ3373" s="69"/>
      <c r="BR3373" s="69"/>
      <c r="BS3373" s="69"/>
      <c r="BT3373" s="69"/>
    </row>
    <row r="3374" spans="16:72" ht="12.75">
      <c r="P3374" s="69"/>
      <c r="Q3374" s="69"/>
      <c r="R3374" s="69"/>
      <c r="S3374" s="69"/>
      <c r="T3374" s="69"/>
      <c r="U3374" s="69"/>
      <c r="V3374" s="69"/>
      <c r="W3374" s="69"/>
      <c r="X3374" s="69"/>
      <c r="Y3374" s="69"/>
      <c r="Z3374" s="69"/>
      <c r="AA3374" s="69"/>
      <c r="AB3374" s="69"/>
      <c r="AC3374" s="69"/>
      <c r="AD3374" s="69"/>
      <c r="AE3374" s="69"/>
      <c r="AF3374" s="69"/>
      <c r="AG3374" s="69"/>
      <c r="AH3374" s="69"/>
      <c r="AI3374" s="69"/>
      <c r="AJ3374" s="69"/>
      <c r="AK3374" s="69"/>
      <c r="AL3374" s="69"/>
      <c r="AM3374" s="69"/>
      <c r="AN3374" s="69"/>
      <c r="AO3374" s="69"/>
      <c r="AP3374" s="69"/>
      <c r="AQ3374" s="69"/>
      <c r="AR3374" s="69"/>
      <c r="AS3374" s="69"/>
      <c r="AT3374" s="69"/>
      <c r="AU3374" s="69"/>
      <c r="AV3374" s="69"/>
      <c r="AW3374" s="69"/>
      <c r="AX3374" s="69"/>
      <c r="AY3374" s="69"/>
      <c r="AZ3374" s="69"/>
      <c r="BA3374" s="69"/>
      <c r="BB3374" s="69"/>
      <c r="BC3374" s="69"/>
      <c r="BD3374" s="69"/>
      <c r="BE3374" s="69"/>
      <c r="BF3374" s="69"/>
      <c r="BG3374" s="69"/>
      <c r="BH3374" s="69"/>
      <c r="BI3374" s="69"/>
      <c r="BJ3374" s="69"/>
      <c r="BK3374" s="69"/>
      <c r="BL3374" s="69"/>
      <c r="BM3374" s="69"/>
      <c r="BN3374" s="69"/>
      <c r="BO3374" s="69"/>
      <c r="BP3374" s="69"/>
      <c r="BQ3374" s="69"/>
      <c r="BR3374" s="69"/>
      <c r="BS3374" s="69"/>
      <c r="BT3374" s="69"/>
    </row>
    <row r="3375" spans="16:72" ht="12.75">
      <c r="P3375" s="69"/>
      <c r="Q3375" s="69"/>
      <c r="R3375" s="69"/>
      <c r="S3375" s="69"/>
      <c r="T3375" s="69"/>
      <c r="U3375" s="69"/>
      <c r="V3375" s="69"/>
      <c r="W3375" s="69"/>
      <c r="X3375" s="69"/>
      <c r="Y3375" s="69"/>
      <c r="Z3375" s="69"/>
      <c r="AA3375" s="69"/>
      <c r="AB3375" s="69"/>
      <c r="AC3375" s="69"/>
      <c r="AD3375" s="69"/>
      <c r="AE3375" s="69"/>
      <c r="AF3375" s="69"/>
      <c r="AG3375" s="69"/>
      <c r="AH3375" s="69"/>
      <c r="AI3375" s="69"/>
      <c r="AJ3375" s="69"/>
      <c r="AK3375" s="69"/>
      <c r="AL3375" s="69"/>
      <c r="AM3375" s="69"/>
      <c r="AN3375" s="69"/>
      <c r="AO3375" s="69"/>
      <c r="AP3375" s="69"/>
      <c r="AQ3375" s="69"/>
      <c r="AR3375" s="69"/>
      <c r="AS3375" s="69"/>
      <c r="AT3375" s="69"/>
      <c r="AU3375" s="69"/>
      <c r="AV3375" s="69"/>
      <c r="AW3375" s="69"/>
      <c r="AX3375" s="69"/>
      <c r="AY3375" s="69"/>
      <c r="AZ3375" s="69"/>
      <c r="BA3375" s="69"/>
      <c r="BB3375" s="69"/>
      <c r="BC3375" s="69"/>
      <c r="BD3375" s="69"/>
      <c r="BE3375" s="69"/>
      <c r="BF3375" s="69"/>
      <c r="BG3375" s="69"/>
      <c r="BH3375" s="69"/>
      <c r="BI3375" s="69"/>
      <c r="BJ3375" s="69"/>
      <c r="BK3375" s="69"/>
      <c r="BL3375" s="69"/>
      <c r="BM3375" s="69"/>
      <c r="BN3375" s="69"/>
      <c r="BO3375" s="69"/>
      <c r="BP3375" s="69"/>
      <c r="BQ3375" s="69"/>
      <c r="BR3375" s="69"/>
      <c r="BS3375" s="69"/>
      <c r="BT3375" s="69"/>
    </row>
    <row r="3376" spans="16:72" ht="12.75">
      <c r="P3376" s="69"/>
      <c r="Q3376" s="69"/>
      <c r="R3376" s="69"/>
      <c r="S3376" s="69"/>
      <c r="T3376" s="69"/>
      <c r="U3376" s="69"/>
      <c r="V3376" s="69"/>
      <c r="W3376" s="69"/>
      <c r="X3376" s="69"/>
      <c r="Y3376" s="69"/>
      <c r="Z3376" s="69"/>
      <c r="AA3376" s="69"/>
      <c r="AB3376" s="69"/>
      <c r="AC3376" s="69"/>
      <c r="AD3376" s="69"/>
      <c r="AE3376" s="69"/>
      <c r="AF3376" s="69"/>
      <c r="AG3376" s="69"/>
      <c r="AH3376" s="69"/>
      <c r="AI3376" s="69"/>
      <c r="AJ3376" s="69"/>
      <c r="AK3376" s="69"/>
      <c r="AL3376" s="69"/>
      <c r="AM3376" s="69"/>
      <c r="AN3376" s="69"/>
      <c r="AO3376" s="69"/>
      <c r="AP3376" s="69"/>
      <c r="AQ3376" s="69"/>
      <c r="AR3376" s="69"/>
      <c r="AS3376" s="69"/>
      <c r="AT3376" s="69"/>
      <c r="AU3376" s="69"/>
      <c r="AV3376" s="69"/>
      <c r="AW3376" s="69"/>
      <c r="AX3376" s="69"/>
      <c r="AY3376" s="69"/>
      <c r="AZ3376" s="69"/>
      <c r="BA3376" s="69"/>
      <c r="BB3376" s="69"/>
      <c r="BC3376" s="69"/>
      <c r="BD3376" s="69"/>
      <c r="BE3376" s="69"/>
      <c r="BF3376" s="69"/>
      <c r="BG3376" s="69"/>
      <c r="BH3376" s="69"/>
      <c r="BI3376" s="69"/>
      <c r="BJ3376" s="69"/>
      <c r="BK3376" s="69"/>
      <c r="BL3376" s="69"/>
      <c r="BM3376" s="69"/>
      <c r="BN3376" s="69"/>
      <c r="BO3376" s="69"/>
      <c r="BP3376" s="69"/>
      <c r="BQ3376" s="69"/>
      <c r="BR3376" s="69"/>
      <c r="BS3376" s="69"/>
      <c r="BT3376" s="69"/>
    </row>
    <row r="3377" spans="16:72" ht="12.75">
      <c r="P3377" s="69"/>
      <c r="Q3377" s="69"/>
      <c r="R3377" s="69"/>
      <c r="S3377" s="69"/>
      <c r="T3377" s="69"/>
      <c r="U3377" s="69"/>
      <c r="V3377" s="69"/>
      <c r="W3377" s="69"/>
      <c r="X3377" s="69"/>
      <c r="Y3377" s="69"/>
      <c r="Z3377" s="69"/>
      <c r="AA3377" s="69"/>
      <c r="AB3377" s="69"/>
      <c r="AC3377" s="69"/>
      <c r="AD3377" s="69"/>
      <c r="AE3377" s="69"/>
      <c r="AF3377" s="69"/>
      <c r="AG3377" s="69"/>
      <c r="AH3377" s="69"/>
      <c r="AI3377" s="69"/>
      <c r="AJ3377" s="69"/>
      <c r="AK3377" s="69"/>
      <c r="AL3377" s="69"/>
      <c r="AM3377" s="69"/>
      <c r="AN3377" s="69"/>
      <c r="AO3377" s="69"/>
      <c r="AP3377" s="69"/>
      <c r="AQ3377" s="69"/>
      <c r="AR3377" s="69"/>
      <c r="AS3377" s="69"/>
      <c r="AT3377" s="69"/>
      <c r="AU3377" s="69"/>
      <c r="AV3377" s="69"/>
      <c r="AW3377" s="69"/>
      <c r="AX3377" s="69"/>
      <c r="AY3377" s="69"/>
      <c r="AZ3377" s="69"/>
      <c r="BA3377" s="69"/>
      <c r="BB3377" s="69"/>
      <c r="BC3377" s="69"/>
      <c r="BD3377" s="69"/>
      <c r="BE3377" s="69"/>
      <c r="BF3377" s="69"/>
      <c r="BG3377" s="69"/>
      <c r="BH3377" s="69"/>
      <c r="BI3377" s="69"/>
      <c r="BJ3377" s="69"/>
      <c r="BK3377" s="69"/>
      <c r="BL3377" s="69"/>
      <c r="BM3377" s="69"/>
      <c r="BN3377" s="69"/>
      <c r="BO3377" s="69"/>
      <c r="BP3377" s="69"/>
      <c r="BQ3377" s="69"/>
      <c r="BR3377" s="69"/>
      <c r="BS3377" s="69"/>
      <c r="BT3377" s="69"/>
    </row>
    <row r="3378" spans="16:72" ht="12.75">
      <c r="P3378" s="69"/>
      <c r="Q3378" s="69"/>
      <c r="R3378" s="69"/>
      <c r="S3378" s="69"/>
      <c r="T3378" s="69"/>
      <c r="U3378" s="69"/>
      <c r="V3378" s="69"/>
      <c r="W3378" s="69"/>
      <c r="X3378" s="69"/>
      <c r="Y3378" s="69"/>
      <c r="Z3378" s="69"/>
      <c r="AA3378" s="69"/>
      <c r="AB3378" s="69"/>
      <c r="AC3378" s="69"/>
      <c r="AD3378" s="69"/>
      <c r="AE3378" s="69"/>
      <c r="AF3378" s="69"/>
      <c r="AG3378" s="69"/>
      <c r="AH3378" s="69"/>
      <c r="AI3378" s="69"/>
      <c r="AJ3378" s="69"/>
      <c r="AK3378" s="69"/>
      <c r="AL3378" s="69"/>
      <c r="AM3378" s="69"/>
      <c r="AN3378" s="69"/>
      <c r="AO3378" s="69"/>
      <c r="AP3378" s="69"/>
      <c r="AQ3378" s="69"/>
      <c r="AR3378" s="69"/>
      <c r="AS3378" s="69"/>
      <c r="AT3378" s="69"/>
      <c r="AU3378" s="69"/>
      <c r="AV3378" s="69"/>
      <c r="AW3378" s="69"/>
      <c r="AX3378" s="69"/>
      <c r="AY3378" s="69"/>
      <c r="AZ3378" s="69"/>
      <c r="BA3378" s="69"/>
      <c r="BB3378" s="69"/>
      <c r="BC3378" s="69"/>
      <c r="BD3378" s="69"/>
      <c r="BE3378" s="69"/>
      <c r="BF3378" s="69"/>
      <c r="BG3378" s="69"/>
      <c r="BH3378" s="69"/>
      <c r="BI3378" s="69"/>
      <c r="BJ3378" s="69"/>
      <c r="BK3378" s="69"/>
      <c r="BL3378" s="69"/>
      <c r="BM3378" s="69"/>
      <c r="BN3378" s="69"/>
      <c r="BO3378" s="69"/>
      <c r="BP3378" s="69"/>
      <c r="BQ3378" s="69"/>
      <c r="BR3378" s="69"/>
      <c r="BS3378" s="69"/>
      <c r="BT3378" s="69"/>
    </row>
    <row r="3379" spans="16:72" ht="12.75">
      <c r="P3379" s="69"/>
      <c r="Q3379" s="69"/>
      <c r="R3379" s="69"/>
      <c r="S3379" s="69"/>
      <c r="T3379" s="69"/>
      <c r="U3379" s="69"/>
      <c r="V3379" s="69"/>
      <c r="W3379" s="69"/>
      <c r="X3379" s="69"/>
      <c r="Y3379" s="69"/>
      <c r="Z3379" s="69"/>
      <c r="AA3379" s="69"/>
      <c r="AB3379" s="69"/>
      <c r="AC3379" s="69"/>
      <c r="AD3379" s="69"/>
      <c r="AE3379" s="69"/>
      <c r="AF3379" s="69"/>
      <c r="AG3379" s="69"/>
      <c r="AH3379" s="69"/>
      <c r="AI3379" s="69"/>
      <c r="AJ3379" s="69"/>
      <c r="AK3379" s="69"/>
      <c r="AL3379" s="69"/>
      <c r="AM3379" s="69"/>
      <c r="AN3379" s="69"/>
      <c r="AO3379" s="69"/>
      <c r="AP3379" s="69"/>
      <c r="AQ3379" s="69"/>
      <c r="AR3379" s="69"/>
      <c r="AS3379" s="69"/>
      <c r="AT3379" s="69"/>
      <c r="AU3379" s="69"/>
      <c r="AV3379" s="69"/>
      <c r="AW3379" s="69"/>
      <c r="AX3379" s="69"/>
      <c r="AY3379" s="69"/>
      <c r="AZ3379" s="69"/>
      <c r="BA3379" s="69"/>
      <c r="BB3379" s="69"/>
      <c r="BC3379" s="69"/>
      <c r="BD3379" s="69"/>
      <c r="BE3379" s="69"/>
      <c r="BF3379" s="69"/>
      <c r="BG3379" s="69"/>
      <c r="BH3379" s="69"/>
      <c r="BI3379" s="69"/>
      <c r="BJ3379" s="69"/>
      <c r="BK3379" s="69"/>
      <c r="BL3379" s="69"/>
      <c r="BM3379" s="69"/>
      <c r="BN3379" s="69"/>
      <c r="BO3379" s="69"/>
      <c r="BP3379" s="69"/>
      <c r="BQ3379" s="69"/>
      <c r="BR3379" s="69"/>
      <c r="BS3379" s="69"/>
      <c r="BT3379" s="69"/>
    </row>
    <row r="3380" spans="16:72" ht="12.75">
      <c r="P3380" s="69"/>
      <c r="Q3380" s="69"/>
      <c r="R3380" s="69"/>
      <c r="S3380" s="69"/>
      <c r="T3380" s="69"/>
      <c r="U3380" s="69"/>
      <c r="V3380" s="69"/>
      <c r="W3380" s="69"/>
      <c r="X3380" s="69"/>
      <c r="Y3380" s="69"/>
      <c r="Z3380" s="69"/>
      <c r="AA3380" s="69"/>
      <c r="AB3380" s="69"/>
      <c r="AC3380" s="69"/>
      <c r="AD3380" s="69"/>
      <c r="AE3380" s="69"/>
      <c r="AF3380" s="69"/>
      <c r="AG3380" s="69"/>
      <c r="AH3380" s="69"/>
      <c r="AI3380" s="69"/>
      <c r="AJ3380" s="69"/>
      <c r="AK3380" s="69"/>
      <c r="AL3380" s="69"/>
      <c r="AM3380" s="69"/>
      <c r="AN3380" s="69"/>
      <c r="AO3380" s="69"/>
      <c r="AP3380" s="69"/>
      <c r="AQ3380" s="69"/>
      <c r="AR3380" s="69"/>
      <c r="AS3380" s="69"/>
      <c r="AT3380" s="69"/>
      <c r="AU3380" s="69"/>
      <c r="AV3380" s="69"/>
      <c r="AW3380" s="69"/>
      <c r="AX3380" s="69"/>
      <c r="AY3380" s="69"/>
      <c r="AZ3380" s="69"/>
      <c r="BA3380" s="69"/>
      <c r="BB3380" s="69"/>
      <c r="BC3380" s="69"/>
      <c r="BD3380" s="69"/>
      <c r="BE3380" s="69"/>
      <c r="BF3380" s="69"/>
      <c r="BG3380" s="69"/>
      <c r="BH3380" s="69"/>
      <c r="BI3380" s="69"/>
      <c r="BJ3380" s="69"/>
      <c r="BK3380" s="69"/>
      <c r="BL3380" s="69"/>
      <c r="BM3380" s="69"/>
      <c r="BN3380" s="69"/>
      <c r="BO3380" s="69"/>
      <c r="BP3380" s="69"/>
      <c r="BQ3380" s="69"/>
      <c r="BR3380" s="69"/>
      <c r="BS3380" s="69"/>
      <c r="BT3380" s="69"/>
    </row>
    <row r="3381" spans="16:72" ht="12.75">
      <c r="P3381" s="69"/>
      <c r="Q3381" s="69"/>
      <c r="R3381" s="69"/>
      <c r="S3381" s="69"/>
      <c r="T3381" s="69"/>
      <c r="U3381" s="69"/>
      <c r="V3381" s="69"/>
      <c r="W3381" s="69"/>
      <c r="X3381" s="69"/>
      <c r="Y3381" s="69"/>
      <c r="Z3381" s="69"/>
      <c r="AA3381" s="69"/>
      <c r="AB3381" s="69"/>
      <c r="AC3381" s="69"/>
      <c r="AD3381" s="69"/>
      <c r="AE3381" s="69"/>
      <c r="AF3381" s="69"/>
      <c r="AG3381" s="69"/>
      <c r="AH3381" s="69"/>
      <c r="AI3381" s="69"/>
      <c r="AJ3381" s="69"/>
      <c r="AK3381" s="69"/>
      <c r="AL3381" s="69"/>
      <c r="AM3381" s="69"/>
      <c r="AN3381" s="69"/>
      <c r="AO3381" s="69"/>
      <c r="AP3381" s="69"/>
      <c r="AQ3381" s="69"/>
      <c r="AR3381" s="69"/>
      <c r="AS3381" s="69"/>
      <c r="AT3381" s="69"/>
      <c r="AU3381" s="69"/>
      <c r="AV3381" s="69"/>
      <c r="AW3381" s="69"/>
      <c r="AX3381" s="69"/>
      <c r="AY3381" s="69"/>
      <c r="AZ3381" s="69"/>
      <c r="BA3381" s="69"/>
      <c r="BB3381" s="69"/>
      <c r="BC3381" s="69"/>
      <c r="BD3381" s="69"/>
      <c r="BE3381" s="69"/>
      <c r="BF3381" s="69"/>
      <c r="BG3381" s="69"/>
      <c r="BH3381" s="69"/>
      <c r="BI3381" s="69"/>
      <c r="BJ3381" s="69"/>
      <c r="BK3381" s="69"/>
      <c r="BL3381" s="69"/>
      <c r="BM3381" s="69"/>
      <c r="BN3381" s="69"/>
      <c r="BO3381" s="69"/>
      <c r="BP3381" s="69"/>
      <c r="BQ3381" s="69"/>
      <c r="BR3381" s="69"/>
      <c r="BS3381" s="69"/>
      <c r="BT3381" s="69"/>
    </row>
    <row r="3382" spans="16:72" ht="12.75">
      <c r="P3382" s="69"/>
      <c r="Q3382" s="69"/>
      <c r="R3382" s="69"/>
      <c r="S3382" s="69"/>
      <c r="T3382" s="69"/>
      <c r="U3382" s="69"/>
      <c r="V3382" s="69"/>
      <c r="W3382" s="69"/>
      <c r="X3382" s="69"/>
      <c r="Y3382" s="69"/>
      <c r="Z3382" s="69"/>
      <c r="AA3382" s="69"/>
      <c r="AB3382" s="69"/>
      <c r="AC3382" s="69"/>
      <c r="AD3382" s="69"/>
      <c r="AE3382" s="69"/>
      <c r="AF3382" s="69"/>
      <c r="AG3382" s="69"/>
      <c r="AH3382" s="69"/>
      <c r="AI3382" s="69"/>
      <c r="AJ3382" s="69"/>
      <c r="AK3382" s="69"/>
      <c r="AL3382" s="69"/>
      <c r="AM3382" s="69"/>
      <c r="AN3382" s="69"/>
      <c r="AO3382" s="69"/>
      <c r="AP3382" s="69"/>
      <c r="AQ3382" s="69"/>
      <c r="AR3382" s="69"/>
      <c r="AS3382" s="69"/>
      <c r="AT3382" s="69"/>
      <c r="AU3382" s="69"/>
      <c r="AV3382" s="69"/>
      <c r="AW3382" s="69"/>
      <c r="AX3382" s="69"/>
      <c r="AY3382" s="69"/>
      <c r="AZ3382" s="69"/>
      <c r="BA3382" s="69"/>
      <c r="BB3382" s="69"/>
      <c r="BC3382" s="69"/>
      <c r="BD3382" s="69"/>
      <c r="BE3382" s="69"/>
      <c r="BF3382" s="69"/>
      <c r="BG3382" s="69"/>
      <c r="BH3382" s="69"/>
      <c r="BI3382" s="69"/>
      <c r="BJ3382" s="69"/>
      <c r="BK3382" s="69"/>
      <c r="BL3382" s="69"/>
      <c r="BM3382" s="69"/>
      <c r="BN3382" s="69"/>
      <c r="BO3382" s="69"/>
      <c r="BP3382" s="69"/>
      <c r="BQ3382" s="69"/>
      <c r="BR3382" s="69"/>
      <c r="BS3382" s="69"/>
      <c r="BT3382" s="69"/>
    </row>
    <row r="3383" spans="16:72" ht="12.75">
      <c r="P3383" s="69"/>
      <c r="Q3383" s="69"/>
      <c r="R3383" s="69"/>
      <c r="S3383" s="69"/>
      <c r="T3383" s="69"/>
      <c r="U3383" s="69"/>
      <c r="V3383" s="69"/>
      <c r="W3383" s="69"/>
      <c r="X3383" s="69"/>
      <c r="Y3383" s="69"/>
      <c r="Z3383" s="69"/>
      <c r="AA3383" s="69"/>
      <c r="AB3383" s="69"/>
      <c r="AC3383" s="69"/>
      <c r="AD3383" s="69"/>
      <c r="AE3383" s="69"/>
      <c r="AF3383" s="69"/>
      <c r="AG3383" s="69"/>
      <c r="AH3383" s="69"/>
      <c r="AI3383" s="69"/>
      <c r="AJ3383" s="69"/>
      <c r="AK3383" s="69"/>
      <c r="AL3383" s="69"/>
      <c r="AM3383" s="69"/>
      <c r="AN3383" s="69"/>
      <c r="AO3383" s="69"/>
      <c r="AP3383" s="69"/>
      <c r="AQ3383" s="69"/>
      <c r="AR3383" s="69"/>
      <c r="AS3383" s="69"/>
      <c r="AT3383" s="69"/>
      <c r="AU3383" s="69"/>
      <c r="AV3383" s="69"/>
      <c r="AW3383" s="69"/>
      <c r="AX3383" s="69"/>
      <c r="AY3383" s="69"/>
      <c r="AZ3383" s="69"/>
      <c r="BA3383" s="69"/>
      <c r="BB3383" s="69"/>
      <c r="BC3383" s="69"/>
      <c r="BD3383" s="69"/>
      <c r="BE3383" s="69"/>
      <c r="BF3383" s="69"/>
      <c r="BG3383" s="69"/>
      <c r="BH3383" s="69"/>
      <c r="BI3383" s="69"/>
      <c r="BJ3383" s="69"/>
      <c r="BK3383" s="69"/>
      <c r="BL3383" s="69"/>
      <c r="BM3383" s="69"/>
      <c r="BN3383" s="69"/>
      <c r="BO3383" s="69"/>
      <c r="BP3383" s="69"/>
      <c r="BQ3383" s="69"/>
      <c r="BR3383" s="69"/>
      <c r="BS3383" s="69"/>
      <c r="BT3383" s="69"/>
    </row>
    <row r="3384" spans="16:72" ht="12.75">
      <c r="P3384" s="69"/>
      <c r="Q3384" s="69"/>
      <c r="R3384" s="69"/>
      <c r="S3384" s="69"/>
      <c r="T3384" s="69"/>
      <c r="U3384" s="69"/>
      <c r="V3384" s="69"/>
      <c r="W3384" s="69"/>
      <c r="X3384" s="69"/>
      <c r="Y3384" s="69"/>
      <c r="Z3384" s="69"/>
      <c r="AA3384" s="69"/>
      <c r="AB3384" s="69"/>
      <c r="AC3384" s="69"/>
      <c r="AD3384" s="69"/>
      <c r="AE3384" s="69"/>
      <c r="AF3384" s="69"/>
      <c r="AG3384" s="69"/>
      <c r="AH3384" s="69"/>
      <c r="AI3384" s="69"/>
      <c r="AJ3384" s="69"/>
      <c r="AK3384" s="69"/>
      <c r="AL3384" s="69"/>
      <c r="AM3384" s="69"/>
      <c r="AN3384" s="69"/>
      <c r="AO3384" s="69"/>
      <c r="AP3384" s="69"/>
      <c r="AQ3384" s="69"/>
      <c r="AR3384" s="69"/>
      <c r="AS3384" s="69"/>
      <c r="AT3384" s="69"/>
      <c r="AU3384" s="69"/>
      <c r="AV3384" s="69"/>
      <c r="AW3384" s="69"/>
      <c r="AX3384" s="69"/>
      <c r="AY3384" s="69"/>
      <c r="AZ3384" s="69"/>
      <c r="BA3384" s="69"/>
      <c r="BB3384" s="69"/>
      <c r="BC3384" s="69"/>
      <c r="BD3384" s="69"/>
      <c r="BE3384" s="69"/>
      <c r="BF3384" s="69"/>
      <c r="BG3384" s="69"/>
      <c r="BH3384" s="69"/>
      <c r="BI3384" s="69"/>
      <c r="BJ3384" s="69"/>
      <c r="BK3384" s="69"/>
      <c r="BL3384" s="69"/>
      <c r="BM3384" s="69"/>
      <c r="BN3384" s="69"/>
      <c r="BO3384" s="69"/>
      <c r="BP3384" s="69"/>
      <c r="BQ3384" s="69"/>
      <c r="BR3384" s="69"/>
      <c r="BS3384" s="69"/>
      <c r="BT3384" s="69"/>
    </row>
    <row r="3385" spans="16:72" ht="12.75">
      <c r="P3385" s="69"/>
      <c r="Q3385" s="69"/>
      <c r="R3385" s="69"/>
      <c r="S3385" s="69"/>
      <c r="T3385" s="69"/>
      <c r="U3385" s="69"/>
      <c r="V3385" s="69"/>
      <c r="W3385" s="69"/>
      <c r="X3385" s="69"/>
      <c r="Y3385" s="69"/>
      <c r="Z3385" s="69"/>
      <c r="AA3385" s="69"/>
      <c r="AB3385" s="69"/>
      <c r="AC3385" s="69"/>
      <c r="AD3385" s="69"/>
      <c r="AE3385" s="69"/>
      <c r="AF3385" s="69"/>
      <c r="AG3385" s="69"/>
      <c r="AH3385" s="69"/>
      <c r="AI3385" s="69"/>
      <c r="AJ3385" s="69"/>
      <c r="AK3385" s="69"/>
      <c r="AL3385" s="69"/>
      <c r="AM3385" s="69"/>
      <c r="AN3385" s="69"/>
      <c r="AO3385" s="69"/>
      <c r="AP3385" s="69"/>
      <c r="AQ3385" s="69"/>
      <c r="AR3385" s="69"/>
      <c r="AS3385" s="69"/>
      <c r="AT3385" s="69"/>
      <c r="AU3385" s="69"/>
      <c r="AV3385" s="69"/>
      <c r="AW3385" s="69"/>
      <c r="AX3385" s="69"/>
      <c r="AY3385" s="69"/>
      <c r="AZ3385" s="69"/>
      <c r="BA3385" s="69"/>
      <c r="BB3385" s="69"/>
      <c r="BC3385" s="69"/>
      <c r="BD3385" s="69"/>
      <c r="BE3385" s="69"/>
      <c r="BF3385" s="69"/>
      <c r="BG3385" s="69"/>
      <c r="BH3385" s="69"/>
      <c r="BI3385" s="69"/>
      <c r="BJ3385" s="69"/>
      <c r="BK3385" s="69"/>
      <c r="BL3385" s="69"/>
      <c r="BM3385" s="69"/>
      <c r="BN3385" s="69"/>
      <c r="BO3385" s="69"/>
      <c r="BP3385" s="69"/>
      <c r="BQ3385" s="69"/>
      <c r="BR3385" s="69"/>
      <c r="BS3385" s="69"/>
      <c r="BT3385" s="69"/>
    </row>
    <row r="3386" spans="16:72" ht="12.75">
      <c r="P3386" s="69"/>
      <c r="Q3386" s="69"/>
      <c r="R3386" s="69"/>
      <c r="S3386" s="69"/>
      <c r="T3386" s="69"/>
      <c r="U3386" s="69"/>
      <c r="V3386" s="69"/>
      <c r="W3386" s="69"/>
      <c r="X3386" s="69"/>
      <c r="Y3386" s="69"/>
      <c r="Z3386" s="69"/>
      <c r="AA3386" s="69"/>
      <c r="AB3386" s="69"/>
      <c r="AC3386" s="69"/>
      <c r="AD3386" s="69"/>
      <c r="AE3386" s="69"/>
      <c r="AF3386" s="69"/>
      <c r="AG3386" s="69"/>
      <c r="AH3386" s="69"/>
      <c r="AI3386" s="69"/>
      <c r="AJ3386" s="69"/>
      <c r="AK3386" s="69"/>
      <c r="AL3386" s="69"/>
      <c r="AM3386" s="69"/>
      <c r="AN3386" s="69"/>
      <c r="AO3386" s="69"/>
      <c r="AP3386" s="69"/>
      <c r="AQ3386" s="69"/>
      <c r="AR3386" s="69"/>
      <c r="AS3386" s="69"/>
      <c r="AT3386" s="69"/>
      <c r="AU3386" s="69"/>
      <c r="AV3386" s="69"/>
      <c r="AW3386" s="69"/>
      <c r="AX3386" s="69"/>
      <c r="AY3386" s="69"/>
      <c r="AZ3386" s="69"/>
      <c r="BA3386" s="69"/>
      <c r="BB3386" s="69"/>
      <c r="BC3386" s="69"/>
      <c r="BD3386" s="69"/>
      <c r="BE3386" s="69"/>
      <c r="BF3386" s="69"/>
      <c r="BG3386" s="69"/>
      <c r="BH3386" s="69"/>
      <c r="BI3386" s="69"/>
      <c r="BJ3386" s="69"/>
      <c r="BK3386" s="69"/>
      <c r="BL3386" s="69"/>
      <c r="BM3386" s="69"/>
      <c r="BN3386" s="69"/>
      <c r="BO3386" s="69"/>
      <c r="BP3386" s="69"/>
      <c r="BQ3386" s="69"/>
      <c r="BR3386" s="69"/>
      <c r="BS3386" s="69"/>
      <c r="BT3386" s="69"/>
    </row>
    <row r="3387" spans="16:72" ht="12.75">
      <c r="P3387" s="69"/>
      <c r="Q3387" s="69"/>
      <c r="R3387" s="69"/>
      <c r="S3387" s="69"/>
      <c r="T3387" s="69"/>
      <c r="U3387" s="69"/>
      <c r="V3387" s="69"/>
      <c r="W3387" s="69"/>
      <c r="X3387" s="69"/>
      <c r="Y3387" s="69"/>
      <c r="Z3387" s="69"/>
      <c r="AA3387" s="69"/>
      <c r="AB3387" s="69"/>
      <c r="AC3387" s="69"/>
      <c r="AD3387" s="69"/>
      <c r="AE3387" s="69"/>
      <c r="AF3387" s="69"/>
      <c r="AG3387" s="69"/>
      <c r="AH3387" s="69"/>
      <c r="AI3387" s="69"/>
      <c r="AJ3387" s="69"/>
      <c r="AK3387" s="69"/>
      <c r="AL3387" s="69"/>
      <c r="AM3387" s="69"/>
      <c r="AN3387" s="69"/>
      <c r="AO3387" s="69"/>
      <c r="AP3387" s="69"/>
      <c r="AQ3387" s="69"/>
      <c r="AR3387" s="69"/>
      <c r="AS3387" s="69"/>
      <c r="AT3387" s="69"/>
      <c r="AU3387" s="69"/>
      <c r="AV3387" s="69"/>
      <c r="AW3387" s="69"/>
      <c r="AX3387" s="69"/>
      <c r="AY3387" s="69"/>
      <c r="AZ3387" s="69"/>
      <c r="BA3387" s="69"/>
      <c r="BB3387" s="69"/>
      <c r="BC3387" s="69"/>
      <c r="BD3387" s="69"/>
      <c r="BE3387" s="69"/>
      <c r="BF3387" s="69"/>
      <c r="BG3387" s="69"/>
      <c r="BH3387" s="69"/>
      <c r="BI3387" s="69"/>
      <c r="BJ3387" s="69"/>
      <c r="BK3387" s="69"/>
      <c r="BL3387" s="69"/>
      <c r="BM3387" s="69"/>
      <c r="BN3387" s="69"/>
      <c r="BO3387" s="69"/>
      <c r="BP3387" s="69"/>
      <c r="BQ3387" s="69"/>
      <c r="BR3387" s="69"/>
      <c r="BS3387" s="69"/>
      <c r="BT3387" s="69"/>
    </row>
    <row r="3388" spans="16:72" ht="12.75">
      <c r="P3388" s="69"/>
      <c r="Q3388" s="69"/>
      <c r="R3388" s="69"/>
      <c r="S3388" s="69"/>
      <c r="T3388" s="69"/>
      <c r="U3388" s="69"/>
      <c r="V3388" s="69"/>
      <c r="W3388" s="69"/>
      <c r="X3388" s="69"/>
      <c r="Y3388" s="69"/>
      <c r="Z3388" s="69"/>
      <c r="AA3388" s="69"/>
      <c r="AB3388" s="69"/>
      <c r="AC3388" s="69"/>
      <c r="AD3388" s="69"/>
      <c r="AE3388" s="69"/>
      <c r="AF3388" s="69"/>
      <c r="AG3388" s="69"/>
      <c r="AH3388" s="69"/>
      <c r="AI3388" s="69"/>
      <c r="AJ3388" s="69"/>
      <c r="AK3388" s="69"/>
      <c r="AL3388" s="69"/>
      <c r="AM3388" s="69"/>
      <c r="AN3388" s="69"/>
      <c r="AO3388" s="69"/>
      <c r="AP3388" s="69"/>
      <c r="AQ3388" s="69"/>
      <c r="AR3388" s="69"/>
      <c r="AS3388" s="69"/>
      <c r="AT3388" s="69"/>
      <c r="AU3388" s="69"/>
      <c r="AV3388" s="69"/>
      <c r="AW3388" s="69"/>
      <c r="AX3388" s="69"/>
      <c r="AY3388" s="69"/>
      <c r="AZ3388" s="69"/>
      <c r="BA3388" s="69"/>
      <c r="BB3388" s="69"/>
      <c r="BC3388" s="69"/>
      <c r="BD3388" s="69"/>
      <c r="BE3388" s="69"/>
      <c r="BF3388" s="69"/>
      <c r="BG3388" s="69"/>
      <c r="BH3388" s="69"/>
      <c r="BI3388" s="69"/>
      <c r="BJ3388" s="69"/>
      <c r="BK3388" s="69"/>
      <c r="BL3388" s="69"/>
      <c r="BM3388" s="69"/>
      <c r="BN3388" s="69"/>
      <c r="BO3388" s="69"/>
      <c r="BP3388" s="69"/>
      <c r="BQ3388" s="69"/>
      <c r="BR3388" s="69"/>
      <c r="BS3388" s="69"/>
      <c r="BT3388" s="69"/>
    </row>
    <row r="3389" spans="16:72" ht="12.75">
      <c r="P3389" s="69"/>
      <c r="Q3389" s="69"/>
      <c r="R3389" s="69"/>
      <c r="S3389" s="69"/>
      <c r="T3389" s="69"/>
      <c r="U3389" s="69"/>
      <c r="V3389" s="69"/>
      <c r="W3389" s="69"/>
      <c r="X3389" s="69"/>
      <c r="Y3389" s="69"/>
      <c r="Z3389" s="69"/>
      <c r="AA3389" s="69"/>
      <c r="AB3389" s="69"/>
      <c r="AC3389" s="69"/>
      <c r="AD3389" s="69"/>
      <c r="AE3389" s="69"/>
      <c r="AF3389" s="69"/>
      <c r="AG3389" s="69"/>
      <c r="AH3389" s="69"/>
      <c r="AI3389" s="69"/>
      <c r="AJ3389" s="69"/>
      <c r="AK3389" s="69"/>
      <c r="AL3389" s="69"/>
      <c r="AM3389" s="69"/>
      <c r="AN3389" s="69"/>
      <c r="AO3389" s="69"/>
      <c r="AP3389" s="69"/>
      <c r="AQ3389" s="69"/>
      <c r="AR3389" s="69"/>
      <c r="AS3389" s="69"/>
      <c r="AT3389" s="69"/>
      <c r="AU3389" s="69"/>
      <c r="AV3389" s="69"/>
      <c r="AW3389" s="69"/>
      <c r="AX3389" s="69"/>
      <c r="AY3389" s="69"/>
      <c r="AZ3389" s="69"/>
      <c r="BA3389" s="69"/>
      <c r="BB3389" s="69"/>
      <c r="BC3389" s="69"/>
      <c r="BD3389" s="69"/>
      <c r="BE3389" s="69"/>
      <c r="BF3389" s="69"/>
      <c r="BG3389" s="69"/>
      <c r="BH3389" s="69"/>
      <c r="BI3389" s="69"/>
      <c r="BJ3389" s="69"/>
      <c r="BK3389" s="69"/>
      <c r="BL3389" s="69"/>
      <c r="BM3389" s="69"/>
      <c r="BN3389" s="69"/>
      <c r="BO3389" s="69"/>
      <c r="BP3389" s="69"/>
      <c r="BQ3389" s="69"/>
      <c r="BR3389" s="69"/>
      <c r="BS3389" s="69"/>
      <c r="BT3389" s="69"/>
    </row>
    <row r="3390" spans="16:72" ht="12.75">
      <c r="P3390" s="69"/>
      <c r="Q3390" s="69"/>
      <c r="R3390" s="69"/>
      <c r="S3390" s="69"/>
      <c r="T3390" s="69"/>
      <c r="U3390" s="69"/>
      <c r="V3390" s="69"/>
      <c r="W3390" s="69"/>
      <c r="X3390" s="69"/>
      <c r="Y3390" s="69"/>
      <c r="Z3390" s="69"/>
      <c r="AA3390" s="69"/>
      <c r="AB3390" s="69"/>
      <c r="AC3390" s="69"/>
      <c r="AD3390" s="69"/>
      <c r="AE3390" s="69"/>
      <c r="AF3390" s="69"/>
      <c r="AG3390" s="69"/>
      <c r="AH3390" s="69"/>
      <c r="AI3390" s="69"/>
      <c r="AJ3390" s="69"/>
      <c r="AK3390" s="69"/>
      <c r="AL3390" s="69"/>
      <c r="AM3390" s="69"/>
      <c r="AN3390" s="69"/>
      <c r="AO3390" s="69"/>
      <c r="AP3390" s="69"/>
      <c r="AQ3390" s="69"/>
      <c r="AR3390" s="69"/>
      <c r="AS3390" s="69"/>
      <c r="AT3390" s="69"/>
      <c r="AU3390" s="69"/>
      <c r="AV3390" s="69"/>
      <c r="AW3390" s="69"/>
      <c r="AX3390" s="69"/>
      <c r="AY3390" s="69"/>
      <c r="AZ3390" s="69"/>
      <c r="BA3390" s="69"/>
      <c r="BB3390" s="69"/>
      <c r="BC3390" s="69"/>
      <c r="BD3390" s="69"/>
      <c r="BE3390" s="69"/>
      <c r="BF3390" s="69"/>
      <c r="BG3390" s="69"/>
      <c r="BH3390" s="69"/>
      <c r="BI3390" s="69"/>
      <c r="BJ3390" s="69"/>
      <c r="BK3390" s="69"/>
      <c r="BL3390" s="69"/>
      <c r="BM3390" s="69"/>
      <c r="BN3390" s="69"/>
      <c r="BO3390" s="69"/>
      <c r="BP3390" s="69"/>
      <c r="BQ3390" s="69"/>
      <c r="BR3390" s="69"/>
      <c r="BS3390" s="69"/>
      <c r="BT3390" s="69"/>
    </row>
    <row r="3391" spans="16:72" ht="12.75">
      <c r="P3391" s="69"/>
      <c r="Q3391" s="69"/>
      <c r="R3391" s="69"/>
      <c r="S3391" s="69"/>
      <c r="T3391" s="69"/>
      <c r="U3391" s="69"/>
      <c r="V3391" s="69"/>
      <c r="W3391" s="69"/>
      <c r="X3391" s="69"/>
      <c r="Y3391" s="69"/>
      <c r="Z3391" s="69"/>
      <c r="AA3391" s="69"/>
      <c r="AB3391" s="69"/>
      <c r="AC3391" s="69"/>
      <c r="AD3391" s="69"/>
      <c r="AE3391" s="69"/>
      <c r="AF3391" s="69"/>
      <c r="AG3391" s="69"/>
      <c r="AH3391" s="69"/>
      <c r="AI3391" s="69"/>
      <c r="AJ3391" s="69"/>
      <c r="AK3391" s="69"/>
      <c r="AL3391" s="69"/>
      <c r="AM3391" s="69"/>
      <c r="AN3391" s="69"/>
      <c r="AO3391" s="69"/>
      <c r="AP3391" s="69"/>
      <c r="AQ3391" s="69"/>
      <c r="AR3391" s="69"/>
      <c r="AS3391" s="69"/>
      <c r="AT3391" s="69"/>
      <c r="AU3391" s="69"/>
      <c r="AV3391" s="69"/>
      <c r="AW3391" s="69"/>
      <c r="AX3391" s="69"/>
      <c r="AY3391" s="69"/>
      <c r="AZ3391" s="69"/>
      <c r="BA3391" s="69"/>
      <c r="BB3391" s="69"/>
      <c r="BC3391" s="69"/>
      <c r="BD3391" s="69"/>
      <c r="BE3391" s="69"/>
      <c r="BF3391" s="69"/>
      <c r="BG3391" s="69"/>
      <c r="BH3391" s="69"/>
      <c r="BI3391" s="69"/>
      <c r="BJ3391" s="69"/>
      <c r="BK3391" s="69"/>
      <c r="BL3391" s="69"/>
      <c r="BM3391" s="69"/>
      <c r="BN3391" s="69"/>
      <c r="BO3391" s="69"/>
      <c r="BP3391" s="69"/>
      <c r="BQ3391" s="69"/>
      <c r="BR3391" s="69"/>
      <c r="BS3391" s="69"/>
      <c r="BT3391" s="69"/>
    </row>
    <row r="3392" spans="16:72" ht="12.75">
      <c r="P3392" s="69"/>
      <c r="Q3392" s="69"/>
      <c r="R3392" s="69"/>
      <c r="S3392" s="69"/>
      <c r="T3392" s="69"/>
      <c r="U3392" s="69"/>
      <c r="V3392" s="69"/>
      <c r="W3392" s="69"/>
      <c r="X3392" s="69"/>
      <c r="Y3392" s="69"/>
      <c r="Z3392" s="69"/>
      <c r="AA3392" s="69"/>
      <c r="AB3392" s="69"/>
      <c r="AC3392" s="69"/>
      <c r="AD3392" s="69"/>
      <c r="AE3392" s="69"/>
      <c r="AF3392" s="69"/>
      <c r="AG3392" s="69"/>
      <c r="AH3392" s="69"/>
      <c r="AI3392" s="69"/>
      <c r="AJ3392" s="69"/>
      <c r="AK3392" s="69"/>
      <c r="AL3392" s="69"/>
      <c r="AM3392" s="69"/>
      <c r="AN3392" s="69"/>
      <c r="AO3392" s="69"/>
      <c r="AP3392" s="69"/>
      <c r="AQ3392" s="69"/>
      <c r="AR3392" s="69"/>
      <c r="AS3392" s="69"/>
      <c r="AT3392" s="69"/>
      <c r="AU3392" s="69"/>
      <c r="AV3392" s="69"/>
      <c r="AW3392" s="69"/>
      <c r="AX3392" s="69"/>
      <c r="AY3392" s="69"/>
      <c r="AZ3392" s="69"/>
      <c r="BA3392" s="69"/>
      <c r="BB3392" s="69"/>
      <c r="BC3392" s="69"/>
      <c r="BD3392" s="69"/>
      <c r="BE3392" s="69"/>
      <c r="BF3392" s="69"/>
      <c r="BG3392" s="69"/>
      <c r="BH3392" s="69"/>
      <c r="BI3392" s="69"/>
      <c r="BJ3392" s="69"/>
      <c r="BK3392" s="69"/>
      <c r="BL3392" s="69"/>
      <c r="BM3392" s="69"/>
      <c r="BN3392" s="69"/>
      <c r="BO3392" s="69"/>
      <c r="BP3392" s="69"/>
      <c r="BQ3392" s="69"/>
      <c r="BR3392" s="69"/>
      <c r="BS3392" s="69"/>
      <c r="BT3392" s="69"/>
    </row>
    <row r="3393" spans="16:72" ht="12.75">
      <c r="P3393" s="69"/>
      <c r="Q3393" s="69"/>
      <c r="R3393" s="69"/>
      <c r="S3393" s="69"/>
      <c r="T3393" s="69"/>
      <c r="U3393" s="69"/>
      <c r="V3393" s="69"/>
      <c r="W3393" s="69"/>
      <c r="X3393" s="69"/>
      <c r="Y3393" s="69"/>
      <c r="Z3393" s="69"/>
      <c r="AA3393" s="69"/>
      <c r="AB3393" s="69"/>
      <c r="AC3393" s="69"/>
      <c r="AD3393" s="69"/>
      <c r="AE3393" s="69"/>
      <c r="AF3393" s="69"/>
      <c r="AG3393" s="69"/>
      <c r="AH3393" s="69"/>
      <c r="AI3393" s="69"/>
      <c r="AJ3393" s="69"/>
      <c r="AK3393" s="69"/>
      <c r="AL3393" s="69"/>
      <c r="AM3393" s="69"/>
      <c r="AN3393" s="69"/>
      <c r="AO3393" s="69"/>
      <c r="AP3393" s="69"/>
      <c r="AQ3393" s="69"/>
      <c r="AR3393" s="69"/>
      <c r="AS3393" s="69"/>
      <c r="AT3393" s="69"/>
      <c r="AU3393" s="69"/>
      <c r="AV3393" s="69"/>
      <c r="AW3393" s="69"/>
      <c r="AX3393" s="69"/>
      <c r="AY3393" s="69"/>
      <c r="AZ3393" s="69"/>
      <c r="BA3393" s="69"/>
      <c r="BB3393" s="69"/>
      <c r="BC3393" s="69"/>
      <c r="BD3393" s="69"/>
      <c r="BE3393" s="69"/>
      <c r="BF3393" s="69"/>
      <c r="BG3393" s="69"/>
      <c r="BH3393" s="69"/>
      <c r="BI3393" s="69"/>
      <c r="BJ3393" s="69"/>
      <c r="BK3393" s="69"/>
      <c r="BL3393" s="69"/>
      <c r="BM3393" s="69"/>
      <c r="BN3393" s="69"/>
      <c r="BO3393" s="69"/>
      <c r="BP3393" s="69"/>
      <c r="BQ3393" s="69"/>
      <c r="BR3393" s="69"/>
      <c r="BS3393" s="69"/>
      <c r="BT3393" s="69"/>
    </row>
    <row r="3394" spans="16:72" ht="12.75">
      <c r="P3394" s="69"/>
      <c r="Q3394" s="69"/>
      <c r="R3394" s="69"/>
      <c r="S3394" s="69"/>
      <c r="T3394" s="69"/>
      <c r="U3394" s="69"/>
      <c r="V3394" s="69"/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  <c r="AH3394" s="69"/>
      <c r="AI3394" s="69"/>
      <c r="AJ3394" s="69"/>
      <c r="AK3394" s="69"/>
      <c r="AL3394" s="69"/>
      <c r="AM3394" s="69"/>
      <c r="AN3394" s="69"/>
      <c r="AO3394" s="69"/>
      <c r="AP3394" s="69"/>
      <c r="AQ3394" s="69"/>
      <c r="AR3394" s="69"/>
      <c r="AS3394" s="69"/>
      <c r="AT3394" s="69"/>
      <c r="AU3394" s="69"/>
      <c r="AV3394" s="69"/>
      <c r="AW3394" s="69"/>
      <c r="AX3394" s="69"/>
      <c r="AY3394" s="69"/>
      <c r="AZ3394" s="69"/>
      <c r="BA3394" s="69"/>
      <c r="BB3394" s="69"/>
      <c r="BC3394" s="69"/>
      <c r="BD3394" s="69"/>
      <c r="BE3394" s="69"/>
      <c r="BF3394" s="69"/>
      <c r="BG3394" s="69"/>
      <c r="BH3394" s="69"/>
      <c r="BI3394" s="69"/>
      <c r="BJ3394" s="69"/>
      <c r="BK3394" s="69"/>
      <c r="BL3394" s="69"/>
      <c r="BM3394" s="69"/>
      <c r="BN3394" s="69"/>
      <c r="BO3394" s="69"/>
      <c r="BP3394" s="69"/>
      <c r="BQ3394" s="69"/>
      <c r="BR3394" s="69"/>
      <c r="BS3394" s="69"/>
      <c r="BT3394" s="69"/>
    </row>
    <row r="3395" spans="16:72" ht="12.75">
      <c r="P3395" s="69"/>
      <c r="Q3395" s="69"/>
      <c r="R3395" s="69"/>
      <c r="S3395" s="69"/>
      <c r="T3395" s="69"/>
      <c r="U3395" s="69"/>
      <c r="V3395" s="69"/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  <c r="AH3395" s="69"/>
      <c r="AI3395" s="69"/>
      <c r="AJ3395" s="69"/>
      <c r="AK3395" s="69"/>
      <c r="AL3395" s="69"/>
      <c r="AM3395" s="69"/>
      <c r="AN3395" s="69"/>
      <c r="AO3395" s="69"/>
      <c r="AP3395" s="69"/>
      <c r="AQ3395" s="69"/>
      <c r="AR3395" s="69"/>
      <c r="AS3395" s="69"/>
      <c r="AT3395" s="69"/>
      <c r="AU3395" s="69"/>
      <c r="AV3395" s="69"/>
      <c r="AW3395" s="69"/>
      <c r="AX3395" s="69"/>
      <c r="AY3395" s="69"/>
      <c r="AZ3395" s="69"/>
      <c r="BA3395" s="69"/>
      <c r="BB3395" s="69"/>
      <c r="BC3395" s="69"/>
      <c r="BD3395" s="69"/>
      <c r="BE3395" s="69"/>
      <c r="BF3395" s="69"/>
      <c r="BG3395" s="69"/>
      <c r="BH3395" s="69"/>
      <c r="BI3395" s="69"/>
      <c r="BJ3395" s="69"/>
      <c r="BK3395" s="69"/>
      <c r="BL3395" s="69"/>
      <c r="BM3395" s="69"/>
      <c r="BN3395" s="69"/>
      <c r="BO3395" s="69"/>
      <c r="BP3395" s="69"/>
      <c r="BQ3395" s="69"/>
      <c r="BR3395" s="69"/>
      <c r="BS3395" s="69"/>
      <c r="BT3395" s="69"/>
    </row>
    <row r="3396" spans="16:72" ht="12.75">
      <c r="P3396" s="69"/>
      <c r="Q3396" s="69"/>
      <c r="R3396" s="69"/>
      <c r="S3396" s="69"/>
      <c r="T3396" s="69"/>
      <c r="U3396" s="69"/>
      <c r="V3396" s="69"/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  <c r="AH3396" s="69"/>
      <c r="AI3396" s="69"/>
      <c r="AJ3396" s="69"/>
      <c r="AK3396" s="69"/>
      <c r="AL3396" s="69"/>
      <c r="AM3396" s="69"/>
      <c r="AN3396" s="69"/>
      <c r="AO3396" s="69"/>
      <c r="AP3396" s="69"/>
      <c r="AQ3396" s="69"/>
      <c r="AR3396" s="69"/>
      <c r="AS3396" s="69"/>
      <c r="AT3396" s="69"/>
      <c r="AU3396" s="69"/>
      <c r="AV3396" s="69"/>
      <c r="AW3396" s="69"/>
      <c r="AX3396" s="69"/>
      <c r="AY3396" s="69"/>
      <c r="AZ3396" s="69"/>
      <c r="BA3396" s="69"/>
      <c r="BB3396" s="69"/>
      <c r="BC3396" s="69"/>
      <c r="BD3396" s="69"/>
      <c r="BE3396" s="69"/>
      <c r="BF3396" s="69"/>
      <c r="BG3396" s="69"/>
      <c r="BH3396" s="69"/>
      <c r="BI3396" s="69"/>
      <c r="BJ3396" s="69"/>
      <c r="BK3396" s="69"/>
      <c r="BL3396" s="69"/>
      <c r="BM3396" s="69"/>
      <c r="BN3396" s="69"/>
      <c r="BO3396" s="69"/>
      <c r="BP3396" s="69"/>
      <c r="BQ3396" s="69"/>
      <c r="BR3396" s="69"/>
      <c r="BS3396" s="69"/>
      <c r="BT3396" s="69"/>
    </row>
    <row r="3397" spans="16:72" ht="12.75">
      <c r="P3397" s="69"/>
      <c r="Q3397" s="69"/>
      <c r="R3397" s="69"/>
      <c r="S3397" s="69"/>
      <c r="T3397" s="69"/>
      <c r="U3397" s="69"/>
      <c r="V3397" s="69"/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  <c r="AH3397" s="69"/>
      <c r="AI3397" s="69"/>
      <c r="AJ3397" s="69"/>
      <c r="AK3397" s="69"/>
      <c r="AL3397" s="69"/>
      <c r="AM3397" s="69"/>
      <c r="AN3397" s="69"/>
      <c r="AO3397" s="69"/>
      <c r="AP3397" s="69"/>
      <c r="AQ3397" s="69"/>
      <c r="AR3397" s="69"/>
      <c r="AS3397" s="69"/>
      <c r="AT3397" s="69"/>
      <c r="AU3397" s="69"/>
      <c r="AV3397" s="69"/>
      <c r="AW3397" s="69"/>
      <c r="AX3397" s="69"/>
      <c r="AY3397" s="69"/>
      <c r="AZ3397" s="69"/>
      <c r="BA3397" s="69"/>
      <c r="BB3397" s="69"/>
      <c r="BC3397" s="69"/>
      <c r="BD3397" s="69"/>
      <c r="BE3397" s="69"/>
      <c r="BF3397" s="69"/>
      <c r="BG3397" s="69"/>
      <c r="BH3397" s="69"/>
      <c r="BI3397" s="69"/>
      <c r="BJ3397" s="69"/>
      <c r="BK3397" s="69"/>
      <c r="BL3397" s="69"/>
      <c r="BM3397" s="69"/>
      <c r="BN3397" s="69"/>
      <c r="BO3397" s="69"/>
      <c r="BP3397" s="69"/>
      <c r="BQ3397" s="69"/>
      <c r="BR3397" s="69"/>
      <c r="BS3397" s="69"/>
      <c r="BT3397" s="69"/>
    </row>
    <row r="3398" spans="16:72" ht="12.75">
      <c r="P3398" s="69"/>
      <c r="Q3398" s="69"/>
      <c r="R3398" s="69"/>
      <c r="S3398" s="69"/>
      <c r="T3398" s="69"/>
      <c r="U3398" s="69"/>
      <c r="V3398" s="69"/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  <c r="AH3398" s="69"/>
      <c r="AI3398" s="69"/>
      <c r="AJ3398" s="69"/>
      <c r="AK3398" s="69"/>
      <c r="AL3398" s="69"/>
      <c r="AM3398" s="69"/>
      <c r="AN3398" s="69"/>
      <c r="AO3398" s="69"/>
      <c r="AP3398" s="69"/>
      <c r="AQ3398" s="69"/>
      <c r="AR3398" s="69"/>
      <c r="AS3398" s="69"/>
      <c r="AT3398" s="69"/>
      <c r="AU3398" s="69"/>
      <c r="AV3398" s="69"/>
      <c r="AW3398" s="69"/>
      <c r="AX3398" s="69"/>
      <c r="AY3398" s="69"/>
      <c r="AZ3398" s="69"/>
      <c r="BA3398" s="69"/>
      <c r="BB3398" s="69"/>
      <c r="BC3398" s="69"/>
      <c r="BD3398" s="69"/>
      <c r="BE3398" s="69"/>
      <c r="BF3398" s="69"/>
      <c r="BG3398" s="69"/>
      <c r="BH3398" s="69"/>
      <c r="BI3398" s="69"/>
      <c r="BJ3398" s="69"/>
      <c r="BK3398" s="69"/>
      <c r="BL3398" s="69"/>
      <c r="BM3398" s="69"/>
      <c r="BN3398" s="69"/>
      <c r="BO3398" s="69"/>
      <c r="BP3398" s="69"/>
      <c r="BQ3398" s="69"/>
      <c r="BR3398" s="69"/>
      <c r="BS3398" s="69"/>
      <c r="BT3398" s="69"/>
    </row>
    <row r="3399" spans="16:72" ht="12.75">
      <c r="P3399" s="69"/>
      <c r="Q3399" s="69"/>
      <c r="R3399" s="69"/>
      <c r="S3399" s="69"/>
      <c r="T3399" s="69"/>
      <c r="U3399" s="69"/>
      <c r="V3399" s="69"/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  <c r="AH3399" s="69"/>
      <c r="AI3399" s="69"/>
      <c r="AJ3399" s="69"/>
      <c r="AK3399" s="69"/>
      <c r="AL3399" s="69"/>
      <c r="AM3399" s="69"/>
      <c r="AN3399" s="69"/>
      <c r="AO3399" s="69"/>
      <c r="AP3399" s="69"/>
      <c r="AQ3399" s="69"/>
      <c r="AR3399" s="69"/>
      <c r="AS3399" s="69"/>
      <c r="AT3399" s="69"/>
      <c r="AU3399" s="69"/>
      <c r="AV3399" s="69"/>
      <c r="AW3399" s="69"/>
      <c r="AX3399" s="69"/>
      <c r="AY3399" s="69"/>
      <c r="AZ3399" s="69"/>
      <c r="BA3399" s="69"/>
      <c r="BB3399" s="69"/>
      <c r="BC3399" s="69"/>
      <c r="BD3399" s="69"/>
      <c r="BE3399" s="69"/>
      <c r="BF3399" s="69"/>
      <c r="BG3399" s="69"/>
      <c r="BH3399" s="69"/>
      <c r="BI3399" s="69"/>
      <c r="BJ3399" s="69"/>
      <c r="BK3399" s="69"/>
      <c r="BL3399" s="69"/>
      <c r="BM3399" s="69"/>
      <c r="BN3399" s="69"/>
      <c r="BO3399" s="69"/>
      <c r="BP3399" s="69"/>
      <c r="BQ3399" s="69"/>
      <c r="BR3399" s="69"/>
      <c r="BS3399" s="69"/>
      <c r="BT3399" s="69"/>
    </row>
    <row r="3400" spans="16:72" ht="12.75">
      <c r="P3400" s="69"/>
      <c r="Q3400" s="69"/>
      <c r="R3400" s="69"/>
      <c r="S3400" s="69"/>
      <c r="T3400" s="69"/>
      <c r="U3400" s="69"/>
      <c r="V3400" s="69"/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  <c r="AH3400" s="69"/>
      <c r="AI3400" s="69"/>
      <c r="AJ3400" s="69"/>
      <c r="AK3400" s="69"/>
      <c r="AL3400" s="69"/>
      <c r="AM3400" s="69"/>
      <c r="AN3400" s="69"/>
      <c r="AO3400" s="69"/>
      <c r="AP3400" s="69"/>
      <c r="AQ3400" s="69"/>
      <c r="AR3400" s="69"/>
      <c r="AS3400" s="69"/>
      <c r="AT3400" s="69"/>
      <c r="AU3400" s="69"/>
      <c r="AV3400" s="69"/>
      <c r="AW3400" s="69"/>
      <c r="AX3400" s="69"/>
      <c r="AY3400" s="69"/>
      <c r="AZ3400" s="69"/>
      <c r="BA3400" s="69"/>
      <c r="BB3400" s="69"/>
      <c r="BC3400" s="69"/>
      <c r="BD3400" s="69"/>
      <c r="BE3400" s="69"/>
      <c r="BF3400" s="69"/>
      <c r="BG3400" s="69"/>
      <c r="BH3400" s="69"/>
      <c r="BI3400" s="69"/>
      <c r="BJ3400" s="69"/>
      <c r="BK3400" s="69"/>
      <c r="BL3400" s="69"/>
      <c r="BM3400" s="69"/>
      <c r="BN3400" s="69"/>
      <c r="BO3400" s="69"/>
      <c r="BP3400" s="69"/>
      <c r="BQ3400" s="69"/>
      <c r="BR3400" s="69"/>
      <c r="BS3400" s="69"/>
      <c r="BT3400" s="69"/>
    </row>
    <row r="3401" spans="16:72" ht="12.75">
      <c r="P3401" s="69"/>
      <c r="Q3401" s="69"/>
      <c r="R3401" s="69"/>
      <c r="S3401" s="69"/>
      <c r="T3401" s="69"/>
      <c r="U3401" s="69"/>
      <c r="V3401" s="69"/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  <c r="AH3401" s="69"/>
      <c r="AI3401" s="69"/>
      <c r="AJ3401" s="69"/>
      <c r="AK3401" s="69"/>
      <c r="AL3401" s="69"/>
      <c r="AM3401" s="69"/>
      <c r="AN3401" s="69"/>
      <c r="AO3401" s="69"/>
      <c r="AP3401" s="69"/>
      <c r="AQ3401" s="69"/>
      <c r="AR3401" s="69"/>
      <c r="AS3401" s="69"/>
      <c r="AT3401" s="69"/>
      <c r="AU3401" s="69"/>
      <c r="AV3401" s="69"/>
      <c r="AW3401" s="69"/>
      <c r="AX3401" s="69"/>
      <c r="AY3401" s="69"/>
      <c r="AZ3401" s="69"/>
      <c r="BA3401" s="69"/>
      <c r="BB3401" s="69"/>
      <c r="BC3401" s="69"/>
      <c r="BD3401" s="69"/>
      <c r="BE3401" s="69"/>
      <c r="BF3401" s="69"/>
      <c r="BG3401" s="69"/>
      <c r="BH3401" s="69"/>
      <c r="BI3401" s="69"/>
      <c r="BJ3401" s="69"/>
      <c r="BK3401" s="69"/>
      <c r="BL3401" s="69"/>
      <c r="BM3401" s="69"/>
      <c r="BN3401" s="69"/>
      <c r="BO3401" s="69"/>
      <c r="BP3401" s="69"/>
      <c r="BQ3401" s="69"/>
      <c r="BR3401" s="69"/>
      <c r="BS3401" s="69"/>
      <c r="BT3401" s="69"/>
    </row>
    <row r="3402" spans="16:72" ht="12.75">
      <c r="P3402" s="69"/>
      <c r="Q3402" s="69"/>
      <c r="R3402" s="69"/>
      <c r="S3402" s="69"/>
      <c r="T3402" s="69"/>
      <c r="U3402" s="69"/>
      <c r="V3402" s="69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  <c r="AH3402" s="69"/>
      <c r="AI3402" s="69"/>
      <c r="AJ3402" s="69"/>
      <c r="AK3402" s="69"/>
      <c r="AL3402" s="69"/>
      <c r="AM3402" s="69"/>
      <c r="AN3402" s="69"/>
      <c r="AO3402" s="69"/>
      <c r="AP3402" s="69"/>
      <c r="AQ3402" s="69"/>
      <c r="AR3402" s="69"/>
      <c r="AS3402" s="69"/>
      <c r="AT3402" s="69"/>
      <c r="AU3402" s="69"/>
      <c r="AV3402" s="69"/>
      <c r="AW3402" s="69"/>
      <c r="AX3402" s="69"/>
      <c r="AY3402" s="69"/>
      <c r="AZ3402" s="69"/>
      <c r="BA3402" s="69"/>
      <c r="BB3402" s="69"/>
      <c r="BC3402" s="69"/>
      <c r="BD3402" s="69"/>
      <c r="BE3402" s="69"/>
      <c r="BF3402" s="69"/>
      <c r="BG3402" s="69"/>
      <c r="BH3402" s="69"/>
      <c r="BI3402" s="69"/>
      <c r="BJ3402" s="69"/>
      <c r="BK3402" s="69"/>
      <c r="BL3402" s="69"/>
      <c r="BM3402" s="69"/>
      <c r="BN3402" s="69"/>
      <c r="BO3402" s="69"/>
      <c r="BP3402" s="69"/>
      <c r="BQ3402" s="69"/>
      <c r="BR3402" s="69"/>
      <c r="BS3402" s="69"/>
      <c r="BT3402" s="69"/>
    </row>
    <row r="3403" spans="16:72" ht="12.75">
      <c r="P3403" s="69"/>
      <c r="Q3403" s="69"/>
      <c r="R3403" s="69"/>
      <c r="S3403" s="69"/>
      <c r="T3403" s="69"/>
      <c r="U3403" s="69"/>
      <c r="V3403" s="69"/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  <c r="AH3403" s="69"/>
      <c r="AI3403" s="69"/>
      <c r="AJ3403" s="69"/>
      <c r="AK3403" s="69"/>
      <c r="AL3403" s="69"/>
      <c r="AM3403" s="69"/>
      <c r="AN3403" s="69"/>
      <c r="AO3403" s="69"/>
      <c r="AP3403" s="69"/>
      <c r="AQ3403" s="69"/>
      <c r="AR3403" s="69"/>
      <c r="AS3403" s="69"/>
      <c r="AT3403" s="69"/>
      <c r="AU3403" s="69"/>
      <c r="AV3403" s="69"/>
      <c r="AW3403" s="69"/>
      <c r="AX3403" s="69"/>
      <c r="AY3403" s="69"/>
      <c r="AZ3403" s="69"/>
      <c r="BA3403" s="69"/>
      <c r="BB3403" s="69"/>
      <c r="BC3403" s="69"/>
      <c r="BD3403" s="69"/>
      <c r="BE3403" s="69"/>
      <c r="BF3403" s="69"/>
      <c r="BG3403" s="69"/>
      <c r="BH3403" s="69"/>
      <c r="BI3403" s="69"/>
      <c r="BJ3403" s="69"/>
      <c r="BK3403" s="69"/>
      <c r="BL3403" s="69"/>
      <c r="BM3403" s="69"/>
      <c r="BN3403" s="69"/>
      <c r="BO3403" s="69"/>
      <c r="BP3403" s="69"/>
      <c r="BQ3403" s="69"/>
      <c r="BR3403" s="69"/>
      <c r="BS3403" s="69"/>
      <c r="BT3403" s="69"/>
    </row>
    <row r="3404" spans="16:72" ht="12.75">
      <c r="P3404" s="69"/>
      <c r="Q3404" s="69"/>
      <c r="R3404" s="69"/>
      <c r="S3404" s="69"/>
      <c r="T3404" s="69"/>
      <c r="U3404" s="69"/>
      <c r="V3404" s="69"/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  <c r="AH3404" s="69"/>
      <c r="AI3404" s="69"/>
      <c r="AJ3404" s="69"/>
      <c r="AK3404" s="69"/>
      <c r="AL3404" s="69"/>
      <c r="AM3404" s="69"/>
      <c r="AN3404" s="69"/>
      <c r="AO3404" s="69"/>
      <c r="AP3404" s="69"/>
      <c r="AQ3404" s="69"/>
      <c r="AR3404" s="69"/>
      <c r="AS3404" s="69"/>
      <c r="AT3404" s="69"/>
      <c r="AU3404" s="69"/>
      <c r="AV3404" s="69"/>
      <c r="AW3404" s="69"/>
      <c r="AX3404" s="69"/>
      <c r="AY3404" s="69"/>
      <c r="AZ3404" s="69"/>
      <c r="BA3404" s="69"/>
      <c r="BB3404" s="69"/>
      <c r="BC3404" s="69"/>
      <c r="BD3404" s="69"/>
      <c r="BE3404" s="69"/>
      <c r="BF3404" s="69"/>
      <c r="BG3404" s="69"/>
      <c r="BH3404" s="69"/>
      <c r="BI3404" s="69"/>
      <c r="BJ3404" s="69"/>
      <c r="BK3404" s="69"/>
      <c r="BL3404" s="69"/>
      <c r="BM3404" s="69"/>
      <c r="BN3404" s="69"/>
      <c r="BO3404" s="69"/>
      <c r="BP3404" s="69"/>
      <c r="BQ3404" s="69"/>
      <c r="BR3404" s="69"/>
      <c r="BS3404" s="69"/>
      <c r="BT3404" s="69"/>
    </row>
    <row r="3405" spans="16:72" ht="12.75">
      <c r="P3405" s="69"/>
      <c r="Q3405" s="69"/>
      <c r="R3405" s="69"/>
      <c r="S3405" s="69"/>
      <c r="T3405" s="69"/>
      <c r="U3405" s="69"/>
      <c r="V3405" s="69"/>
      <c r="W3405" s="69"/>
      <c r="X3405" s="69"/>
      <c r="Y3405" s="69"/>
      <c r="Z3405" s="69"/>
      <c r="AA3405" s="69"/>
      <c r="AB3405" s="69"/>
      <c r="AC3405" s="69"/>
      <c r="AD3405" s="69"/>
      <c r="AE3405" s="69"/>
      <c r="AF3405" s="69"/>
      <c r="AG3405" s="69"/>
      <c r="AH3405" s="69"/>
      <c r="AI3405" s="69"/>
      <c r="AJ3405" s="69"/>
      <c r="AK3405" s="69"/>
      <c r="AL3405" s="69"/>
      <c r="AM3405" s="69"/>
      <c r="AN3405" s="69"/>
      <c r="AO3405" s="69"/>
      <c r="AP3405" s="69"/>
      <c r="AQ3405" s="69"/>
      <c r="AR3405" s="69"/>
      <c r="AS3405" s="69"/>
      <c r="AT3405" s="69"/>
      <c r="AU3405" s="69"/>
      <c r="AV3405" s="69"/>
      <c r="AW3405" s="69"/>
      <c r="AX3405" s="69"/>
      <c r="AY3405" s="69"/>
      <c r="AZ3405" s="69"/>
      <c r="BA3405" s="69"/>
      <c r="BB3405" s="69"/>
      <c r="BC3405" s="69"/>
      <c r="BD3405" s="69"/>
      <c r="BE3405" s="69"/>
      <c r="BF3405" s="69"/>
      <c r="BG3405" s="69"/>
      <c r="BH3405" s="69"/>
      <c r="BI3405" s="69"/>
      <c r="BJ3405" s="69"/>
      <c r="BK3405" s="69"/>
      <c r="BL3405" s="69"/>
      <c r="BM3405" s="69"/>
      <c r="BN3405" s="69"/>
      <c r="BO3405" s="69"/>
      <c r="BP3405" s="69"/>
      <c r="BQ3405" s="69"/>
      <c r="BR3405" s="69"/>
      <c r="BS3405" s="69"/>
      <c r="BT3405" s="69"/>
    </row>
    <row r="3406" spans="16:72" ht="12.75">
      <c r="P3406" s="69"/>
      <c r="Q3406" s="69"/>
      <c r="R3406" s="69"/>
      <c r="S3406" s="69"/>
      <c r="T3406" s="69"/>
      <c r="U3406" s="69"/>
      <c r="V3406" s="69"/>
      <c r="W3406" s="69"/>
      <c r="X3406" s="69"/>
      <c r="Y3406" s="69"/>
      <c r="Z3406" s="69"/>
      <c r="AA3406" s="69"/>
      <c r="AB3406" s="69"/>
      <c r="AC3406" s="69"/>
      <c r="AD3406" s="69"/>
      <c r="AE3406" s="69"/>
      <c r="AF3406" s="69"/>
      <c r="AG3406" s="69"/>
      <c r="AH3406" s="69"/>
      <c r="AI3406" s="69"/>
      <c r="AJ3406" s="69"/>
      <c r="AK3406" s="69"/>
      <c r="AL3406" s="69"/>
      <c r="AM3406" s="69"/>
      <c r="AN3406" s="69"/>
      <c r="AO3406" s="69"/>
      <c r="AP3406" s="69"/>
      <c r="AQ3406" s="69"/>
      <c r="AR3406" s="69"/>
      <c r="AS3406" s="69"/>
      <c r="AT3406" s="69"/>
      <c r="AU3406" s="69"/>
      <c r="AV3406" s="69"/>
      <c r="AW3406" s="69"/>
      <c r="AX3406" s="69"/>
      <c r="AY3406" s="69"/>
      <c r="AZ3406" s="69"/>
      <c r="BA3406" s="69"/>
      <c r="BB3406" s="69"/>
      <c r="BC3406" s="69"/>
      <c r="BD3406" s="69"/>
      <c r="BE3406" s="69"/>
      <c r="BF3406" s="69"/>
      <c r="BG3406" s="69"/>
      <c r="BH3406" s="69"/>
      <c r="BI3406" s="69"/>
      <c r="BJ3406" s="69"/>
      <c r="BK3406" s="69"/>
      <c r="BL3406" s="69"/>
      <c r="BM3406" s="69"/>
      <c r="BN3406" s="69"/>
      <c r="BO3406" s="69"/>
      <c r="BP3406" s="69"/>
      <c r="BQ3406" s="69"/>
      <c r="BR3406" s="69"/>
      <c r="BS3406" s="69"/>
      <c r="BT3406" s="69"/>
    </row>
    <row r="3407" spans="16:72" ht="12.75">
      <c r="P3407" s="69"/>
      <c r="Q3407" s="69"/>
      <c r="R3407" s="69"/>
      <c r="S3407" s="69"/>
      <c r="T3407" s="69"/>
      <c r="U3407" s="69"/>
      <c r="V3407" s="69"/>
      <c r="W3407" s="69"/>
      <c r="X3407" s="69"/>
      <c r="Y3407" s="69"/>
      <c r="Z3407" s="69"/>
      <c r="AA3407" s="69"/>
      <c r="AB3407" s="69"/>
      <c r="AC3407" s="69"/>
      <c r="AD3407" s="69"/>
      <c r="AE3407" s="69"/>
      <c r="AF3407" s="69"/>
      <c r="AG3407" s="69"/>
      <c r="AH3407" s="69"/>
      <c r="AI3407" s="69"/>
      <c r="AJ3407" s="69"/>
      <c r="AK3407" s="69"/>
      <c r="AL3407" s="69"/>
      <c r="AM3407" s="69"/>
      <c r="AN3407" s="69"/>
      <c r="AO3407" s="69"/>
      <c r="AP3407" s="69"/>
      <c r="AQ3407" s="69"/>
      <c r="AR3407" s="69"/>
      <c r="AS3407" s="69"/>
      <c r="AT3407" s="69"/>
      <c r="AU3407" s="69"/>
      <c r="AV3407" s="69"/>
      <c r="AW3407" s="69"/>
      <c r="AX3407" s="69"/>
      <c r="AY3407" s="69"/>
      <c r="AZ3407" s="69"/>
      <c r="BA3407" s="69"/>
      <c r="BB3407" s="69"/>
      <c r="BC3407" s="69"/>
      <c r="BD3407" s="69"/>
      <c r="BE3407" s="69"/>
      <c r="BF3407" s="69"/>
      <c r="BG3407" s="69"/>
      <c r="BH3407" s="69"/>
      <c r="BI3407" s="69"/>
      <c r="BJ3407" s="69"/>
      <c r="BK3407" s="69"/>
      <c r="BL3407" s="69"/>
      <c r="BM3407" s="69"/>
      <c r="BN3407" s="69"/>
      <c r="BO3407" s="69"/>
      <c r="BP3407" s="69"/>
      <c r="BQ3407" s="69"/>
      <c r="BR3407" s="69"/>
      <c r="BS3407" s="69"/>
      <c r="BT3407" s="69"/>
    </row>
    <row r="3408" spans="16:72" ht="12.75">
      <c r="P3408" s="69"/>
      <c r="Q3408" s="69"/>
      <c r="R3408" s="69"/>
      <c r="S3408" s="69"/>
      <c r="T3408" s="69"/>
      <c r="U3408" s="69"/>
      <c r="V3408" s="69"/>
      <c r="W3408" s="69"/>
      <c r="X3408" s="69"/>
      <c r="Y3408" s="69"/>
      <c r="Z3408" s="69"/>
      <c r="AA3408" s="69"/>
      <c r="AB3408" s="69"/>
      <c r="AC3408" s="69"/>
      <c r="AD3408" s="69"/>
      <c r="AE3408" s="69"/>
      <c r="AF3408" s="69"/>
      <c r="AG3408" s="69"/>
      <c r="AH3408" s="69"/>
      <c r="AI3408" s="69"/>
      <c r="AJ3408" s="69"/>
      <c r="AK3408" s="69"/>
      <c r="AL3408" s="69"/>
      <c r="AM3408" s="69"/>
      <c r="AN3408" s="69"/>
      <c r="AO3408" s="69"/>
      <c r="AP3408" s="69"/>
      <c r="AQ3408" s="69"/>
      <c r="AR3408" s="69"/>
      <c r="AS3408" s="69"/>
      <c r="AT3408" s="69"/>
      <c r="AU3408" s="69"/>
      <c r="AV3408" s="69"/>
      <c r="AW3408" s="69"/>
      <c r="AX3408" s="69"/>
      <c r="AY3408" s="69"/>
      <c r="AZ3408" s="69"/>
      <c r="BA3408" s="69"/>
      <c r="BB3408" s="69"/>
      <c r="BC3408" s="69"/>
      <c r="BD3408" s="69"/>
      <c r="BE3408" s="69"/>
      <c r="BF3408" s="69"/>
      <c r="BG3408" s="69"/>
      <c r="BH3408" s="69"/>
      <c r="BI3408" s="69"/>
      <c r="BJ3408" s="69"/>
      <c r="BK3408" s="69"/>
      <c r="BL3408" s="69"/>
      <c r="BM3408" s="69"/>
      <c r="BN3408" s="69"/>
      <c r="BO3408" s="69"/>
      <c r="BP3408" s="69"/>
      <c r="BQ3408" s="69"/>
      <c r="BR3408" s="69"/>
      <c r="BS3408" s="69"/>
      <c r="BT3408" s="69"/>
    </row>
    <row r="3409" spans="16:72" ht="12.75">
      <c r="P3409" s="69"/>
      <c r="Q3409" s="69"/>
      <c r="R3409" s="69"/>
      <c r="S3409" s="69"/>
      <c r="T3409" s="69"/>
      <c r="U3409" s="69"/>
      <c r="V3409" s="69"/>
      <c r="W3409" s="69"/>
      <c r="X3409" s="69"/>
      <c r="Y3409" s="69"/>
      <c r="Z3409" s="69"/>
      <c r="AA3409" s="69"/>
      <c r="AB3409" s="69"/>
      <c r="AC3409" s="69"/>
      <c r="AD3409" s="69"/>
      <c r="AE3409" s="69"/>
      <c r="AF3409" s="69"/>
      <c r="AG3409" s="69"/>
      <c r="AH3409" s="69"/>
      <c r="AI3409" s="69"/>
      <c r="AJ3409" s="69"/>
      <c r="AK3409" s="69"/>
      <c r="AL3409" s="69"/>
      <c r="AM3409" s="69"/>
      <c r="AN3409" s="69"/>
      <c r="AO3409" s="69"/>
      <c r="AP3409" s="69"/>
      <c r="AQ3409" s="69"/>
      <c r="AR3409" s="69"/>
      <c r="AS3409" s="69"/>
      <c r="AT3409" s="69"/>
      <c r="AU3409" s="69"/>
      <c r="AV3409" s="69"/>
      <c r="AW3409" s="69"/>
      <c r="AX3409" s="69"/>
      <c r="AY3409" s="69"/>
      <c r="AZ3409" s="69"/>
      <c r="BA3409" s="69"/>
      <c r="BB3409" s="69"/>
      <c r="BC3409" s="69"/>
      <c r="BD3409" s="69"/>
      <c r="BE3409" s="69"/>
      <c r="BF3409" s="69"/>
      <c r="BG3409" s="69"/>
      <c r="BH3409" s="69"/>
      <c r="BI3409" s="69"/>
      <c r="BJ3409" s="69"/>
      <c r="BK3409" s="69"/>
      <c r="BL3409" s="69"/>
      <c r="BM3409" s="69"/>
      <c r="BN3409" s="69"/>
      <c r="BO3409" s="69"/>
      <c r="BP3409" s="69"/>
      <c r="BQ3409" s="69"/>
      <c r="BR3409" s="69"/>
      <c r="BS3409" s="69"/>
      <c r="BT3409" s="69"/>
    </row>
    <row r="3410" spans="16:72" ht="12.75">
      <c r="P3410" s="69"/>
      <c r="Q3410" s="69"/>
      <c r="R3410" s="69"/>
      <c r="S3410" s="69"/>
      <c r="T3410" s="69"/>
      <c r="U3410" s="69"/>
      <c r="V3410" s="69"/>
      <c r="W3410" s="69"/>
      <c r="X3410" s="69"/>
      <c r="Y3410" s="69"/>
      <c r="Z3410" s="69"/>
      <c r="AA3410" s="69"/>
      <c r="AB3410" s="69"/>
      <c r="AC3410" s="69"/>
      <c r="AD3410" s="69"/>
      <c r="AE3410" s="69"/>
      <c r="AF3410" s="69"/>
      <c r="AG3410" s="69"/>
      <c r="AH3410" s="69"/>
      <c r="AI3410" s="69"/>
      <c r="AJ3410" s="69"/>
      <c r="AK3410" s="69"/>
      <c r="AL3410" s="69"/>
      <c r="AM3410" s="69"/>
      <c r="AN3410" s="69"/>
      <c r="AO3410" s="69"/>
      <c r="AP3410" s="69"/>
      <c r="AQ3410" s="69"/>
      <c r="AR3410" s="69"/>
      <c r="AS3410" s="69"/>
      <c r="AT3410" s="69"/>
      <c r="AU3410" s="69"/>
      <c r="AV3410" s="69"/>
      <c r="AW3410" s="69"/>
      <c r="AX3410" s="69"/>
      <c r="AY3410" s="69"/>
      <c r="AZ3410" s="69"/>
      <c r="BA3410" s="69"/>
      <c r="BB3410" s="69"/>
      <c r="BC3410" s="69"/>
      <c r="BD3410" s="69"/>
      <c r="BE3410" s="69"/>
      <c r="BF3410" s="69"/>
      <c r="BG3410" s="69"/>
      <c r="BH3410" s="69"/>
      <c r="BI3410" s="69"/>
      <c r="BJ3410" s="69"/>
      <c r="BK3410" s="69"/>
      <c r="BL3410" s="69"/>
      <c r="BM3410" s="69"/>
      <c r="BN3410" s="69"/>
      <c r="BO3410" s="69"/>
      <c r="BP3410" s="69"/>
      <c r="BQ3410" s="69"/>
      <c r="BR3410" s="69"/>
      <c r="BS3410" s="69"/>
      <c r="BT3410" s="69"/>
    </row>
    <row r="3411" spans="16:72" ht="12.75">
      <c r="P3411" s="69"/>
      <c r="Q3411" s="69"/>
      <c r="R3411" s="69"/>
      <c r="S3411" s="69"/>
      <c r="T3411" s="69"/>
      <c r="U3411" s="69"/>
      <c r="V3411" s="69"/>
      <c r="W3411" s="69"/>
      <c r="X3411" s="69"/>
      <c r="Y3411" s="69"/>
      <c r="Z3411" s="69"/>
      <c r="AA3411" s="69"/>
      <c r="AB3411" s="69"/>
      <c r="AC3411" s="69"/>
      <c r="AD3411" s="69"/>
      <c r="AE3411" s="69"/>
      <c r="AF3411" s="69"/>
      <c r="AG3411" s="69"/>
      <c r="AH3411" s="69"/>
      <c r="AI3411" s="69"/>
      <c r="AJ3411" s="69"/>
      <c r="AK3411" s="69"/>
      <c r="AL3411" s="69"/>
      <c r="AM3411" s="69"/>
      <c r="AN3411" s="69"/>
      <c r="AO3411" s="69"/>
      <c r="AP3411" s="69"/>
      <c r="AQ3411" s="69"/>
      <c r="AR3411" s="69"/>
      <c r="AS3411" s="69"/>
      <c r="AT3411" s="69"/>
      <c r="AU3411" s="69"/>
      <c r="AV3411" s="69"/>
      <c r="AW3411" s="69"/>
      <c r="AX3411" s="69"/>
      <c r="AY3411" s="69"/>
      <c r="AZ3411" s="69"/>
      <c r="BA3411" s="69"/>
      <c r="BB3411" s="69"/>
      <c r="BC3411" s="69"/>
      <c r="BD3411" s="69"/>
      <c r="BE3411" s="69"/>
      <c r="BF3411" s="69"/>
      <c r="BG3411" s="69"/>
      <c r="BH3411" s="69"/>
      <c r="BI3411" s="69"/>
      <c r="BJ3411" s="69"/>
      <c r="BK3411" s="69"/>
      <c r="BL3411" s="69"/>
      <c r="BM3411" s="69"/>
      <c r="BN3411" s="69"/>
      <c r="BO3411" s="69"/>
      <c r="BP3411" s="69"/>
      <c r="BQ3411" s="69"/>
      <c r="BR3411" s="69"/>
      <c r="BS3411" s="69"/>
      <c r="BT3411" s="69"/>
    </row>
    <row r="3412" spans="16:72" ht="12.75">
      <c r="P3412" s="69"/>
      <c r="Q3412" s="69"/>
      <c r="R3412" s="69"/>
      <c r="S3412" s="69"/>
      <c r="T3412" s="69"/>
      <c r="U3412" s="69"/>
      <c r="V3412" s="69"/>
      <c r="W3412" s="69"/>
      <c r="X3412" s="69"/>
      <c r="Y3412" s="69"/>
      <c r="Z3412" s="69"/>
      <c r="AA3412" s="69"/>
      <c r="AB3412" s="69"/>
      <c r="AC3412" s="69"/>
      <c r="AD3412" s="69"/>
      <c r="AE3412" s="69"/>
      <c r="AF3412" s="69"/>
      <c r="AG3412" s="69"/>
      <c r="AH3412" s="69"/>
      <c r="AI3412" s="69"/>
      <c r="AJ3412" s="69"/>
      <c r="AK3412" s="69"/>
      <c r="AL3412" s="69"/>
      <c r="AM3412" s="69"/>
      <c r="AN3412" s="69"/>
      <c r="AO3412" s="69"/>
      <c r="AP3412" s="69"/>
      <c r="AQ3412" s="69"/>
      <c r="AR3412" s="69"/>
      <c r="AS3412" s="69"/>
      <c r="AT3412" s="69"/>
      <c r="AU3412" s="69"/>
      <c r="AV3412" s="69"/>
      <c r="AW3412" s="69"/>
      <c r="AX3412" s="69"/>
      <c r="AY3412" s="69"/>
      <c r="AZ3412" s="69"/>
      <c r="BA3412" s="69"/>
      <c r="BB3412" s="69"/>
      <c r="BC3412" s="69"/>
      <c r="BD3412" s="69"/>
      <c r="BE3412" s="69"/>
      <c r="BF3412" s="69"/>
      <c r="BG3412" s="69"/>
      <c r="BH3412" s="69"/>
      <c r="BI3412" s="69"/>
      <c r="BJ3412" s="69"/>
      <c r="BK3412" s="69"/>
      <c r="BL3412" s="69"/>
      <c r="BM3412" s="69"/>
      <c r="BN3412" s="69"/>
      <c r="BO3412" s="69"/>
      <c r="BP3412" s="69"/>
      <c r="BQ3412" s="69"/>
      <c r="BR3412" s="69"/>
      <c r="BS3412" s="69"/>
      <c r="BT3412" s="69"/>
    </row>
    <row r="3413" spans="16:72" ht="12.75">
      <c r="P3413" s="69"/>
      <c r="Q3413" s="69"/>
      <c r="R3413" s="69"/>
      <c r="S3413" s="69"/>
      <c r="T3413" s="69"/>
      <c r="U3413" s="69"/>
      <c r="V3413" s="69"/>
      <c r="W3413" s="69"/>
      <c r="X3413" s="69"/>
      <c r="Y3413" s="69"/>
      <c r="Z3413" s="69"/>
      <c r="AA3413" s="69"/>
      <c r="AB3413" s="69"/>
      <c r="AC3413" s="69"/>
      <c r="AD3413" s="69"/>
      <c r="AE3413" s="69"/>
      <c r="AF3413" s="69"/>
      <c r="AG3413" s="69"/>
      <c r="AH3413" s="69"/>
      <c r="AI3413" s="69"/>
      <c r="AJ3413" s="69"/>
      <c r="AK3413" s="69"/>
      <c r="AL3413" s="69"/>
      <c r="AM3413" s="69"/>
      <c r="AN3413" s="69"/>
      <c r="AO3413" s="69"/>
      <c r="AP3413" s="69"/>
      <c r="AQ3413" s="69"/>
      <c r="AR3413" s="69"/>
      <c r="AS3413" s="69"/>
      <c r="AT3413" s="69"/>
      <c r="AU3413" s="69"/>
      <c r="AV3413" s="69"/>
      <c r="AW3413" s="69"/>
      <c r="AX3413" s="69"/>
      <c r="AY3413" s="69"/>
      <c r="AZ3413" s="69"/>
      <c r="BA3413" s="69"/>
      <c r="BB3413" s="69"/>
      <c r="BC3413" s="69"/>
      <c r="BD3413" s="69"/>
      <c r="BE3413" s="69"/>
      <c r="BF3413" s="69"/>
      <c r="BG3413" s="69"/>
      <c r="BH3413" s="69"/>
      <c r="BI3413" s="69"/>
      <c r="BJ3413" s="69"/>
      <c r="BK3413" s="69"/>
      <c r="BL3413" s="69"/>
      <c r="BM3413" s="69"/>
      <c r="BN3413" s="69"/>
      <c r="BO3413" s="69"/>
      <c r="BP3413" s="69"/>
      <c r="BQ3413" s="69"/>
      <c r="BR3413" s="69"/>
      <c r="BS3413" s="69"/>
      <c r="BT3413" s="69"/>
    </row>
    <row r="3414" spans="16:72" ht="12.75">
      <c r="P3414" s="69"/>
      <c r="Q3414" s="69"/>
      <c r="R3414" s="69"/>
      <c r="S3414" s="69"/>
      <c r="T3414" s="69"/>
      <c r="U3414" s="69"/>
      <c r="V3414" s="69"/>
      <c r="W3414" s="69"/>
      <c r="X3414" s="69"/>
      <c r="Y3414" s="69"/>
      <c r="Z3414" s="69"/>
      <c r="AA3414" s="69"/>
      <c r="AB3414" s="69"/>
      <c r="AC3414" s="69"/>
      <c r="AD3414" s="69"/>
      <c r="AE3414" s="69"/>
      <c r="AF3414" s="69"/>
      <c r="AG3414" s="69"/>
      <c r="AH3414" s="69"/>
      <c r="AI3414" s="69"/>
      <c r="AJ3414" s="69"/>
      <c r="AK3414" s="69"/>
      <c r="AL3414" s="69"/>
      <c r="AM3414" s="69"/>
      <c r="AN3414" s="69"/>
      <c r="AO3414" s="69"/>
      <c r="AP3414" s="69"/>
      <c r="AQ3414" s="69"/>
      <c r="AR3414" s="69"/>
      <c r="AS3414" s="69"/>
      <c r="AT3414" s="69"/>
      <c r="AU3414" s="69"/>
      <c r="AV3414" s="69"/>
      <c r="AW3414" s="69"/>
      <c r="AX3414" s="69"/>
      <c r="AY3414" s="69"/>
      <c r="AZ3414" s="69"/>
      <c r="BA3414" s="69"/>
      <c r="BB3414" s="69"/>
      <c r="BC3414" s="69"/>
      <c r="BD3414" s="69"/>
      <c r="BE3414" s="69"/>
      <c r="BF3414" s="69"/>
      <c r="BG3414" s="69"/>
      <c r="BH3414" s="69"/>
      <c r="BI3414" s="69"/>
      <c r="BJ3414" s="69"/>
      <c r="BK3414" s="69"/>
      <c r="BL3414" s="69"/>
      <c r="BM3414" s="69"/>
      <c r="BN3414" s="69"/>
      <c r="BO3414" s="69"/>
      <c r="BP3414" s="69"/>
      <c r="BQ3414" s="69"/>
      <c r="BR3414" s="69"/>
      <c r="BS3414" s="69"/>
      <c r="BT3414" s="69"/>
    </row>
    <row r="3415" spans="16:72" ht="12.75">
      <c r="P3415" s="69"/>
      <c r="Q3415" s="69"/>
      <c r="R3415" s="69"/>
      <c r="S3415" s="69"/>
      <c r="T3415" s="69"/>
      <c r="U3415" s="69"/>
      <c r="V3415" s="69"/>
      <c r="W3415" s="69"/>
      <c r="X3415" s="69"/>
      <c r="Y3415" s="69"/>
      <c r="Z3415" s="69"/>
      <c r="AA3415" s="69"/>
      <c r="AB3415" s="69"/>
      <c r="AC3415" s="69"/>
      <c r="AD3415" s="69"/>
      <c r="AE3415" s="69"/>
      <c r="AF3415" s="69"/>
      <c r="AG3415" s="69"/>
      <c r="AH3415" s="69"/>
      <c r="AI3415" s="69"/>
      <c r="AJ3415" s="69"/>
      <c r="AK3415" s="69"/>
      <c r="AL3415" s="69"/>
      <c r="AM3415" s="69"/>
      <c r="AN3415" s="69"/>
      <c r="AO3415" s="69"/>
      <c r="AP3415" s="69"/>
      <c r="AQ3415" s="69"/>
      <c r="AR3415" s="69"/>
      <c r="AS3415" s="69"/>
      <c r="AT3415" s="69"/>
      <c r="AU3415" s="69"/>
      <c r="AV3415" s="69"/>
      <c r="AW3415" s="69"/>
      <c r="AX3415" s="69"/>
      <c r="AY3415" s="69"/>
      <c r="AZ3415" s="69"/>
      <c r="BA3415" s="69"/>
      <c r="BB3415" s="69"/>
      <c r="BC3415" s="69"/>
      <c r="BD3415" s="69"/>
      <c r="BE3415" s="69"/>
      <c r="BF3415" s="69"/>
      <c r="BG3415" s="69"/>
      <c r="BH3415" s="69"/>
      <c r="BI3415" s="69"/>
      <c r="BJ3415" s="69"/>
      <c r="BK3415" s="69"/>
      <c r="BL3415" s="69"/>
      <c r="BM3415" s="69"/>
      <c r="BN3415" s="69"/>
      <c r="BO3415" s="69"/>
      <c r="BP3415" s="69"/>
      <c r="BQ3415" s="69"/>
      <c r="BR3415" s="69"/>
      <c r="BS3415" s="69"/>
      <c r="BT3415" s="69"/>
    </row>
    <row r="3416" spans="16:72" ht="12.75">
      <c r="P3416" s="69"/>
      <c r="Q3416" s="69"/>
      <c r="R3416" s="69"/>
      <c r="S3416" s="69"/>
      <c r="T3416" s="69"/>
      <c r="U3416" s="69"/>
      <c r="V3416" s="69"/>
      <c r="W3416" s="69"/>
      <c r="X3416" s="69"/>
      <c r="Y3416" s="69"/>
      <c r="Z3416" s="69"/>
      <c r="AA3416" s="69"/>
      <c r="AB3416" s="69"/>
      <c r="AC3416" s="69"/>
      <c r="AD3416" s="69"/>
      <c r="AE3416" s="69"/>
      <c r="AF3416" s="69"/>
      <c r="AG3416" s="69"/>
      <c r="AH3416" s="69"/>
      <c r="AI3416" s="69"/>
      <c r="AJ3416" s="69"/>
      <c r="AK3416" s="69"/>
      <c r="AL3416" s="69"/>
      <c r="AM3416" s="69"/>
      <c r="AN3416" s="69"/>
      <c r="AO3416" s="69"/>
      <c r="AP3416" s="69"/>
      <c r="AQ3416" s="69"/>
      <c r="AR3416" s="69"/>
      <c r="AS3416" s="69"/>
      <c r="AT3416" s="69"/>
      <c r="AU3416" s="69"/>
      <c r="AV3416" s="69"/>
      <c r="AW3416" s="69"/>
      <c r="AX3416" s="69"/>
      <c r="AY3416" s="69"/>
      <c r="AZ3416" s="69"/>
      <c r="BA3416" s="69"/>
      <c r="BB3416" s="69"/>
      <c r="BC3416" s="69"/>
      <c r="BD3416" s="69"/>
      <c r="BE3416" s="69"/>
      <c r="BF3416" s="69"/>
      <c r="BG3416" s="69"/>
      <c r="BH3416" s="69"/>
      <c r="BI3416" s="69"/>
      <c r="BJ3416" s="69"/>
      <c r="BK3416" s="69"/>
      <c r="BL3416" s="69"/>
      <c r="BM3416" s="69"/>
      <c r="BN3416" s="69"/>
      <c r="BO3416" s="69"/>
      <c r="BP3416" s="69"/>
      <c r="BQ3416" s="69"/>
      <c r="BR3416" s="69"/>
      <c r="BS3416" s="69"/>
      <c r="BT3416" s="69"/>
    </row>
    <row r="3417" spans="16:72" ht="12.75">
      <c r="P3417" s="69"/>
      <c r="Q3417" s="69"/>
      <c r="R3417" s="69"/>
      <c r="S3417" s="69"/>
      <c r="T3417" s="69"/>
      <c r="U3417" s="69"/>
      <c r="V3417" s="69"/>
      <c r="W3417" s="69"/>
      <c r="X3417" s="69"/>
      <c r="Y3417" s="69"/>
      <c r="Z3417" s="69"/>
      <c r="AA3417" s="69"/>
      <c r="AB3417" s="69"/>
      <c r="AC3417" s="69"/>
      <c r="AD3417" s="69"/>
      <c r="AE3417" s="69"/>
      <c r="AF3417" s="69"/>
      <c r="AG3417" s="69"/>
      <c r="AH3417" s="69"/>
      <c r="AI3417" s="69"/>
      <c r="AJ3417" s="69"/>
      <c r="AK3417" s="69"/>
      <c r="AL3417" s="69"/>
      <c r="AM3417" s="69"/>
      <c r="AN3417" s="69"/>
      <c r="AO3417" s="69"/>
      <c r="AP3417" s="69"/>
      <c r="AQ3417" s="69"/>
      <c r="AR3417" s="69"/>
      <c r="AS3417" s="69"/>
      <c r="AT3417" s="69"/>
      <c r="AU3417" s="69"/>
      <c r="AV3417" s="69"/>
      <c r="AW3417" s="69"/>
      <c r="AX3417" s="69"/>
      <c r="AY3417" s="69"/>
      <c r="AZ3417" s="69"/>
      <c r="BA3417" s="69"/>
      <c r="BB3417" s="69"/>
      <c r="BC3417" s="69"/>
      <c r="BD3417" s="69"/>
      <c r="BE3417" s="69"/>
      <c r="BF3417" s="69"/>
      <c r="BG3417" s="69"/>
      <c r="BH3417" s="69"/>
      <c r="BI3417" s="69"/>
      <c r="BJ3417" s="69"/>
      <c r="BK3417" s="69"/>
      <c r="BL3417" s="69"/>
      <c r="BM3417" s="69"/>
      <c r="BN3417" s="69"/>
      <c r="BO3417" s="69"/>
      <c r="BP3417" s="69"/>
      <c r="BQ3417" s="69"/>
      <c r="BR3417" s="69"/>
      <c r="BS3417" s="69"/>
      <c r="BT3417" s="69"/>
    </row>
    <row r="3418" spans="16:72" ht="12.75">
      <c r="P3418" s="69"/>
      <c r="Q3418" s="69"/>
      <c r="R3418" s="69"/>
      <c r="S3418" s="69"/>
      <c r="T3418" s="69"/>
      <c r="U3418" s="69"/>
      <c r="V3418" s="69"/>
      <c r="W3418" s="69"/>
      <c r="X3418" s="69"/>
      <c r="Y3418" s="69"/>
      <c r="Z3418" s="69"/>
      <c r="AA3418" s="69"/>
      <c r="AB3418" s="69"/>
      <c r="AC3418" s="69"/>
      <c r="AD3418" s="69"/>
      <c r="AE3418" s="69"/>
      <c r="AF3418" s="69"/>
      <c r="AG3418" s="69"/>
      <c r="AH3418" s="69"/>
      <c r="AI3418" s="69"/>
      <c r="AJ3418" s="69"/>
      <c r="AK3418" s="69"/>
      <c r="AL3418" s="69"/>
      <c r="AM3418" s="69"/>
      <c r="AN3418" s="69"/>
      <c r="AO3418" s="69"/>
      <c r="AP3418" s="69"/>
      <c r="AQ3418" s="69"/>
      <c r="AR3418" s="69"/>
      <c r="AS3418" s="69"/>
      <c r="AT3418" s="69"/>
      <c r="AU3418" s="69"/>
      <c r="AV3418" s="69"/>
      <c r="AW3418" s="69"/>
      <c r="AX3418" s="69"/>
      <c r="AY3418" s="69"/>
      <c r="AZ3418" s="69"/>
      <c r="BA3418" s="69"/>
      <c r="BB3418" s="69"/>
      <c r="BC3418" s="69"/>
      <c r="BD3418" s="69"/>
      <c r="BE3418" s="69"/>
      <c r="BF3418" s="69"/>
      <c r="BG3418" s="69"/>
      <c r="BH3418" s="69"/>
      <c r="BI3418" s="69"/>
      <c r="BJ3418" s="69"/>
      <c r="BK3418" s="69"/>
      <c r="BL3418" s="69"/>
      <c r="BM3418" s="69"/>
      <c r="BN3418" s="69"/>
      <c r="BO3418" s="69"/>
      <c r="BP3418" s="69"/>
      <c r="BQ3418" s="69"/>
      <c r="BR3418" s="69"/>
      <c r="BS3418" s="69"/>
      <c r="BT3418" s="69"/>
    </row>
    <row r="3419" spans="16:72" ht="12.75">
      <c r="P3419" s="69"/>
      <c r="Q3419" s="69"/>
      <c r="R3419" s="69"/>
      <c r="S3419" s="69"/>
      <c r="T3419" s="69"/>
      <c r="U3419" s="69"/>
      <c r="V3419" s="69"/>
      <c r="W3419" s="69"/>
      <c r="X3419" s="69"/>
      <c r="Y3419" s="69"/>
      <c r="Z3419" s="69"/>
      <c r="AA3419" s="69"/>
      <c r="AB3419" s="69"/>
      <c r="AC3419" s="69"/>
      <c r="AD3419" s="69"/>
      <c r="AE3419" s="69"/>
      <c r="AF3419" s="69"/>
      <c r="AG3419" s="69"/>
      <c r="AH3419" s="69"/>
      <c r="AI3419" s="69"/>
      <c r="AJ3419" s="69"/>
      <c r="AK3419" s="69"/>
      <c r="AL3419" s="69"/>
      <c r="AM3419" s="69"/>
      <c r="AN3419" s="69"/>
      <c r="AO3419" s="69"/>
      <c r="AP3419" s="69"/>
      <c r="AQ3419" s="69"/>
      <c r="AR3419" s="69"/>
      <c r="AS3419" s="69"/>
      <c r="AT3419" s="69"/>
      <c r="AU3419" s="69"/>
      <c r="AV3419" s="69"/>
      <c r="AW3419" s="69"/>
      <c r="AX3419" s="69"/>
      <c r="AY3419" s="69"/>
      <c r="AZ3419" s="69"/>
      <c r="BA3419" s="69"/>
      <c r="BB3419" s="69"/>
      <c r="BC3419" s="69"/>
      <c r="BD3419" s="69"/>
      <c r="BE3419" s="69"/>
      <c r="BF3419" s="69"/>
      <c r="BG3419" s="69"/>
      <c r="BH3419" s="69"/>
      <c r="BI3419" s="69"/>
      <c r="BJ3419" s="69"/>
      <c r="BK3419" s="69"/>
      <c r="BL3419" s="69"/>
      <c r="BM3419" s="69"/>
      <c r="BN3419" s="69"/>
      <c r="BO3419" s="69"/>
      <c r="BP3419" s="69"/>
      <c r="BQ3419" s="69"/>
      <c r="BR3419" s="69"/>
      <c r="BS3419" s="69"/>
      <c r="BT3419" s="69"/>
    </row>
    <row r="3420" spans="16:72" ht="12.75">
      <c r="P3420" s="69"/>
      <c r="Q3420" s="69"/>
      <c r="R3420" s="69"/>
      <c r="S3420" s="69"/>
      <c r="T3420" s="69"/>
      <c r="U3420" s="69"/>
      <c r="V3420" s="69"/>
      <c r="W3420" s="69"/>
      <c r="X3420" s="69"/>
      <c r="Y3420" s="69"/>
      <c r="Z3420" s="69"/>
      <c r="AA3420" s="69"/>
      <c r="AB3420" s="69"/>
      <c r="AC3420" s="69"/>
      <c r="AD3420" s="69"/>
      <c r="AE3420" s="69"/>
      <c r="AF3420" s="69"/>
      <c r="AG3420" s="69"/>
      <c r="AH3420" s="69"/>
      <c r="AI3420" s="69"/>
      <c r="AJ3420" s="69"/>
      <c r="AK3420" s="69"/>
      <c r="AL3420" s="69"/>
      <c r="AM3420" s="69"/>
      <c r="AN3420" s="69"/>
      <c r="AO3420" s="69"/>
      <c r="AP3420" s="69"/>
      <c r="AQ3420" s="69"/>
      <c r="AR3420" s="69"/>
      <c r="AS3420" s="69"/>
      <c r="AT3420" s="69"/>
      <c r="AU3420" s="69"/>
      <c r="AV3420" s="69"/>
      <c r="AW3420" s="69"/>
      <c r="AX3420" s="69"/>
      <c r="AY3420" s="69"/>
      <c r="AZ3420" s="69"/>
      <c r="BA3420" s="69"/>
      <c r="BB3420" s="69"/>
      <c r="BC3420" s="69"/>
      <c r="BD3420" s="69"/>
      <c r="BE3420" s="69"/>
      <c r="BF3420" s="69"/>
      <c r="BG3420" s="69"/>
      <c r="BH3420" s="69"/>
      <c r="BI3420" s="69"/>
      <c r="BJ3420" s="69"/>
      <c r="BK3420" s="69"/>
      <c r="BL3420" s="69"/>
      <c r="BM3420" s="69"/>
      <c r="BN3420" s="69"/>
      <c r="BO3420" s="69"/>
      <c r="BP3420" s="69"/>
      <c r="BQ3420" s="69"/>
      <c r="BR3420" s="69"/>
      <c r="BS3420" s="69"/>
      <c r="BT3420" s="69"/>
    </row>
    <row r="3421" spans="16:72" ht="12.75">
      <c r="P3421" s="69"/>
      <c r="Q3421" s="69"/>
      <c r="R3421" s="69"/>
      <c r="S3421" s="69"/>
      <c r="T3421" s="69"/>
      <c r="U3421" s="69"/>
      <c r="V3421" s="69"/>
      <c r="W3421" s="69"/>
      <c r="X3421" s="69"/>
      <c r="Y3421" s="69"/>
      <c r="Z3421" s="69"/>
      <c r="AA3421" s="69"/>
      <c r="AB3421" s="69"/>
      <c r="AC3421" s="69"/>
      <c r="AD3421" s="69"/>
      <c r="AE3421" s="69"/>
      <c r="AF3421" s="69"/>
      <c r="AG3421" s="69"/>
      <c r="AH3421" s="69"/>
      <c r="AI3421" s="69"/>
      <c r="AJ3421" s="69"/>
      <c r="AK3421" s="69"/>
      <c r="AL3421" s="69"/>
      <c r="AM3421" s="69"/>
      <c r="AN3421" s="69"/>
      <c r="AO3421" s="69"/>
      <c r="AP3421" s="69"/>
      <c r="AQ3421" s="69"/>
      <c r="AR3421" s="69"/>
      <c r="AS3421" s="69"/>
      <c r="AT3421" s="69"/>
      <c r="AU3421" s="69"/>
      <c r="AV3421" s="69"/>
      <c r="AW3421" s="69"/>
      <c r="AX3421" s="69"/>
      <c r="AY3421" s="69"/>
      <c r="AZ3421" s="69"/>
      <c r="BA3421" s="69"/>
      <c r="BB3421" s="69"/>
      <c r="BC3421" s="69"/>
      <c r="BD3421" s="69"/>
      <c r="BE3421" s="69"/>
      <c r="BF3421" s="69"/>
      <c r="BG3421" s="69"/>
      <c r="BH3421" s="69"/>
      <c r="BI3421" s="69"/>
      <c r="BJ3421" s="69"/>
      <c r="BK3421" s="69"/>
      <c r="BL3421" s="69"/>
      <c r="BM3421" s="69"/>
      <c r="BN3421" s="69"/>
      <c r="BO3421" s="69"/>
      <c r="BP3421" s="69"/>
      <c r="BQ3421" s="69"/>
      <c r="BR3421" s="69"/>
      <c r="BS3421" s="69"/>
      <c r="BT3421" s="69"/>
    </row>
    <row r="3422" spans="16:72" ht="12.75">
      <c r="P3422" s="69"/>
      <c r="Q3422" s="69"/>
      <c r="R3422" s="69"/>
      <c r="S3422" s="69"/>
      <c r="T3422" s="69"/>
      <c r="U3422" s="69"/>
      <c r="V3422" s="69"/>
      <c r="W3422" s="69"/>
      <c r="X3422" s="69"/>
      <c r="Y3422" s="69"/>
      <c r="Z3422" s="69"/>
      <c r="AA3422" s="69"/>
      <c r="AB3422" s="69"/>
      <c r="AC3422" s="69"/>
      <c r="AD3422" s="69"/>
      <c r="AE3422" s="69"/>
      <c r="AF3422" s="69"/>
      <c r="AG3422" s="69"/>
      <c r="AH3422" s="69"/>
      <c r="AI3422" s="69"/>
      <c r="AJ3422" s="69"/>
      <c r="AK3422" s="69"/>
      <c r="AL3422" s="69"/>
      <c r="AM3422" s="69"/>
      <c r="AN3422" s="69"/>
      <c r="AO3422" s="69"/>
      <c r="AP3422" s="69"/>
      <c r="AQ3422" s="69"/>
      <c r="AR3422" s="69"/>
      <c r="AS3422" s="69"/>
      <c r="AT3422" s="69"/>
      <c r="AU3422" s="69"/>
      <c r="AV3422" s="69"/>
      <c r="AW3422" s="69"/>
      <c r="AX3422" s="69"/>
      <c r="AY3422" s="69"/>
      <c r="AZ3422" s="69"/>
      <c r="BA3422" s="69"/>
      <c r="BB3422" s="69"/>
      <c r="BC3422" s="69"/>
      <c r="BD3422" s="69"/>
      <c r="BE3422" s="69"/>
      <c r="BF3422" s="69"/>
      <c r="BG3422" s="69"/>
      <c r="BH3422" s="69"/>
      <c r="BI3422" s="69"/>
      <c r="BJ3422" s="69"/>
      <c r="BK3422" s="69"/>
      <c r="BL3422" s="69"/>
      <c r="BM3422" s="69"/>
      <c r="BN3422" s="69"/>
      <c r="BO3422" s="69"/>
      <c r="BP3422" s="69"/>
      <c r="BQ3422" s="69"/>
      <c r="BR3422" s="69"/>
      <c r="BS3422" s="69"/>
      <c r="BT3422" s="69"/>
    </row>
    <row r="3423" spans="16:72" ht="12.75">
      <c r="P3423" s="69"/>
      <c r="Q3423" s="69"/>
      <c r="R3423" s="69"/>
      <c r="S3423" s="69"/>
      <c r="T3423" s="69"/>
      <c r="U3423" s="69"/>
      <c r="V3423" s="69"/>
      <c r="W3423" s="69"/>
      <c r="X3423" s="69"/>
      <c r="Y3423" s="69"/>
      <c r="Z3423" s="69"/>
      <c r="AA3423" s="69"/>
      <c r="AB3423" s="69"/>
      <c r="AC3423" s="69"/>
      <c r="AD3423" s="69"/>
      <c r="AE3423" s="69"/>
      <c r="AF3423" s="69"/>
      <c r="AG3423" s="69"/>
      <c r="AH3423" s="69"/>
      <c r="AI3423" s="69"/>
      <c r="AJ3423" s="69"/>
      <c r="AK3423" s="69"/>
      <c r="AL3423" s="69"/>
      <c r="AM3423" s="69"/>
      <c r="AN3423" s="69"/>
      <c r="AO3423" s="69"/>
      <c r="AP3423" s="69"/>
      <c r="AQ3423" s="69"/>
      <c r="AR3423" s="69"/>
      <c r="AS3423" s="69"/>
      <c r="AT3423" s="69"/>
      <c r="AU3423" s="69"/>
      <c r="AV3423" s="69"/>
      <c r="AW3423" s="69"/>
      <c r="AX3423" s="69"/>
      <c r="AY3423" s="69"/>
      <c r="AZ3423" s="69"/>
      <c r="BA3423" s="69"/>
      <c r="BB3423" s="69"/>
      <c r="BC3423" s="69"/>
      <c r="BD3423" s="69"/>
      <c r="BE3423" s="69"/>
      <c r="BF3423" s="69"/>
      <c r="BG3423" s="69"/>
      <c r="BH3423" s="69"/>
      <c r="BI3423" s="69"/>
      <c r="BJ3423" s="69"/>
      <c r="BK3423" s="69"/>
      <c r="BL3423" s="69"/>
      <c r="BM3423" s="69"/>
      <c r="BN3423" s="69"/>
      <c r="BO3423" s="69"/>
      <c r="BP3423" s="69"/>
      <c r="BQ3423" s="69"/>
      <c r="BR3423" s="69"/>
      <c r="BS3423" s="69"/>
      <c r="BT3423" s="69"/>
    </row>
    <row r="3424" spans="16:72" ht="12.75">
      <c r="P3424" s="69"/>
      <c r="Q3424" s="69"/>
      <c r="R3424" s="69"/>
      <c r="S3424" s="69"/>
      <c r="T3424" s="69"/>
      <c r="U3424" s="69"/>
      <c r="V3424" s="69"/>
      <c r="W3424" s="69"/>
      <c r="X3424" s="69"/>
      <c r="Y3424" s="69"/>
      <c r="Z3424" s="69"/>
      <c r="AA3424" s="69"/>
      <c r="AB3424" s="69"/>
      <c r="AC3424" s="69"/>
      <c r="AD3424" s="69"/>
      <c r="AE3424" s="69"/>
      <c r="AF3424" s="69"/>
      <c r="AG3424" s="69"/>
      <c r="AH3424" s="69"/>
      <c r="AI3424" s="69"/>
      <c r="AJ3424" s="69"/>
      <c r="AK3424" s="69"/>
      <c r="AL3424" s="69"/>
      <c r="AM3424" s="69"/>
      <c r="AN3424" s="69"/>
      <c r="AO3424" s="69"/>
      <c r="AP3424" s="69"/>
      <c r="AQ3424" s="69"/>
      <c r="AR3424" s="69"/>
      <c r="AS3424" s="69"/>
      <c r="AT3424" s="69"/>
      <c r="AU3424" s="69"/>
      <c r="AV3424" s="69"/>
      <c r="AW3424" s="69"/>
      <c r="AX3424" s="69"/>
      <c r="AY3424" s="69"/>
      <c r="AZ3424" s="69"/>
      <c r="BA3424" s="69"/>
      <c r="BB3424" s="69"/>
      <c r="BC3424" s="69"/>
      <c r="BD3424" s="69"/>
      <c r="BE3424" s="69"/>
      <c r="BF3424" s="69"/>
      <c r="BG3424" s="69"/>
      <c r="BH3424" s="69"/>
      <c r="BI3424" s="69"/>
      <c r="BJ3424" s="69"/>
      <c r="BK3424" s="69"/>
      <c r="BL3424" s="69"/>
      <c r="BM3424" s="69"/>
      <c r="BN3424" s="69"/>
      <c r="BO3424" s="69"/>
      <c r="BP3424" s="69"/>
      <c r="BQ3424" s="69"/>
      <c r="BR3424" s="69"/>
      <c r="BS3424" s="69"/>
      <c r="BT3424" s="69"/>
    </row>
    <row r="3425" spans="16:72" ht="12.75">
      <c r="P3425" s="69"/>
      <c r="Q3425" s="69"/>
      <c r="R3425" s="69"/>
      <c r="S3425" s="69"/>
      <c r="T3425" s="69"/>
      <c r="U3425" s="69"/>
      <c r="V3425" s="69"/>
      <c r="W3425" s="69"/>
      <c r="X3425" s="69"/>
      <c r="Y3425" s="69"/>
      <c r="Z3425" s="69"/>
      <c r="AA3425" s="69"/>
      <c r="AB3425" s="69"/>
      <c r="AC3425" s="69"/>
      <c r="AD3425" s="69"/>
      <c r="AE3425" s="69"/>
      <c r="AF3425" s="69"/>
      <c r="AG3425" s="69"/>
      <c r="AH3425" s="69"/>
      <c r="AI3425" s="69"/>
      <c r="AJ3425" s="69"/>
      <c r="AK3425" s="69"/>
      <c r="AL3425" s="69"/>
      <c r="AM3425" s="69"/>
      <c r="AN3425" s="69"/>
      <c r="AO3425" s="69"/>
      <c r="AP3425" s="69"/>
      <c r="AQ3425" s="69"/>
      <c r="AR3425" s="69"/>
      <c r="AS3425" s="69"/>
      <c r="AT3425" s="69"/>
      <c r="AU3425" s="69"/>
      <c r="AV3425" s="69"/>
      <c r="AW3425" s="69"/>
      <c r="AX3425" s="69"/>
      <c r="AY3425" s="69"/>
      <c r="AZ3425" s="69"/>
      <c r="BA3425" s="69"/>
      <c r="BB3425" s="69"/>
      <c r="BC3425" s="69"/>
      <c r="BD3425" s="69"/>
      <c r="BE3425" s="69"/>
      <c r="BF3425" s="69"/>
      <c r="BG3425" s="69"/>
      <c r="BH3425" s="69"/>
      <c r="BI3425" s="69"/>
      <c r="BJ3425" s="69"/>
      <c r="BK3425" s="69"/>
      <c r="BL3425" s="69"/>
      <c r="BM3425" s="69"/>
      <c r="BN3425" s="69"/>
      <c r="BO3425" s="69"/>
      <c r="BP3425" s="69"/>
      <c r="BQ3425" s="69"/>
      <c r="BR3425" s="69"/>
      <c r="BS3425" s="69"/>
      <c r="BT3425" s="69"/>
    </row>
    <row r="3426" spans="16:72" ht="12.75">
      <c r="P3426" s="69"/>
      <c r="Q3426" s="69"/>
      <c r="R3426" s="69"/>
      <c r="S3426" s="69"/>
      <c r="T3426" s="69"/>
      <c r="U3426" s="69"/>
      <c r="V3426" s="69"/>
      <c r="W3426" s="69"/>
      <c r="X3426" s="69"/>
      <c r="Y3426" s="69"/>
      <c r="Z3426" s="69"/>
      <c r="AA3426" s="69"/>
      <c r="AB3426" s="69"/>
      <c r="AC3426" s="69"/>
      <c r="AD3426" s="69"/>
      <c r="AE3426" s="69"/>
      <c r="AF3426" s="69"/>
      <c r="AG3426" s="69"/>
      <c r="AH3426" s="69"/>
      <c r="AI3426" s="69"/>
      <c r="AJ3426" s="69"/>
      <c r="AK3426" s="69"/>
      <c r="AL3426" s="69"/>
      <c r="AM3426" s="69"/>
      <c r="AN3426" s="69"/>
      <c r="AO3426" s="69"/>
      <c r="AP3426" s="69"/>
      <c r="AQ3426" s="69"/>
      <c r="AR3426" s="69"/>
      <c r="AS3426" s="69"/>
      <c r="AT3426" s="69"/>
      <c r="AU3426" s="69"/>
      <c r="AV3426" s="69"/>
      <c r="AW3426" s="69"/>
      <c r="AX3426" s="69"/>
      <c r="AY3426" s="69"/>
      <c r="AZ3426" s="69"/>
      <c r="BA3426" s="69"/>
      <c r="BB3426" s="69"/>
      <c r="BC3426" s="69"/>
      <c r="BD3426" s="69"/>
      <c r="BE3426" s="69"/>
      <c r="BF3426" s="69"/>
      <c r="BG3426" s="69"/>
      <c r="BH3426" s="69"/>
      <c r="BI3426" s="69"/>
      <c r="BJ3426" s="69"/>
      <c r="BK3426" s="69"/>
      <c r="BL3426" s="69"/>
      <c r="BM3426" s="69"/>
      <c r="BN3426" s="69"/>
      <c r="BO3426" s="69"/>
      <c r="BP3426" s="69"/>
      <c r="BQ3426" s="69"/>
      <c r="BR3426" s="69"/>
      <c r="BS3426" s="69"/>
      <c r="BT3426" s="69"/>
    </row>
    <row r="3427" spans="16:72" ht="12.75">
      <c r="P3427" s="69"/>
      <c r="Q3427" s="69"/>
      <c r="R3427" s="69"/>
      <c r="S3427" s="69"/>
      <c r="T3427" s="69"/>
      <c r="U3427" s="69"/>
      <c r="V3427" s="69"/>
      <c r="W3427" s="69"/>
      <c r="X3427" s="69"/>
      <c r="Y3427" s="69"/>
      <c r="Z3427" s="69"/>
      <c r="AA3427" s="69"/>
      <c r="AB3427" s="69"/>
      <c r="AC3427" s="69"/>
      <c r="AD3427" s="69"/>
      <c r="AE3427" s="69"/>
      <c r="AF3427" s="69"/>
      <c r="AG3427" s="69"/>
      <c r="AH3427" s="69"/>
      <c r="AI3427" s="69"/>
      <c r="AJ3427" s="69"/>
      <c r="AK3427" s="69"/>
      <c r="AL3427" s="69"/>
      <c r="AM3427" s="69"/>
      <c r="AN3427" s="69"/>
      <c r="AO3427" s="69"/>
      <c r="AP3427" s="69"/>
      <c r="AQ3427" s="69"/>
      <c r="AR3427" s="69"/>
      <c r="AS3427" s="69"/>
      <c r="AT3427" s="69"/>
      <c r="AU3427" s="69"/>
      <c r="AV3427" s="69"/>
      <c r="AW3427" s="69"/>
      <c r="AX3427" s="69"/>
      <c r="AY3427" s="69"/>
      <c r="AZ3427" s="69"/>
      <c r="BA3427" s="69"/>
      <c r="BB3427" s="69"/>
      <c r="BC3427" s="69"/>
      <c r="BD3427" s="69"/>
      <c r="BE3427" s="69"/>
      <c r="BF3427" s="69"/>
      <c r="BG3427" s="69"/>
      <c r="BH3427" s="69"/>
      <c r="BI3427" s="69"/>
      <c r="BJ3427" s="69"/>
      <c r="BK3427" s="69"/>
      <c r="BL3427" s="69"/>
      <c r="BM3427" s="69"/>
      <c r="BN3427" s="69"/>
      <c r="BO3427" s="69"/>
      <c r="BP3427" s="69"/>
      <c r="BQ3427" s="69"/>
      <c r="BR3427" s="69"/>
      <c r="BS3427" s="69"/>
      <c r="BT3427" s="69"/>
    </row>
    <row r="3428" spans="16:72" ht="12.75">
      <c r="P3428" s="69"/>
      <c r="Q3428" s="69"/>
      <c r="R3428" s="69"/>
      <c r="S3428" s="69"/>
      <c r="T3428" s="69"/>
      <c r="U3428" s="69"/>
      <c r="V3428" s="69"/>
      <c r="W3428" s="69"/>
      <c r="X3428" s="69"/>
      <c r="Y3428" s="69"/>
      <c r="Z3428" s="69"/>
      <c r="AA3428" s="69"/>
      <c r="AB3428" s="69"/>
      <c r="AC3428" s="69"/>
      <c r="AD3428" s="69"/>
      <c r="AE3428" s="69"/>
      <c r="AF3428" s="69"/>
      <c r="AG3428" s="69"/>
      <c r="AH3428" s="69"/>
      <c r="AI3428" s="69"/>
      <c r="AJ3428" s="69"/>
      <c r="AK3428" s="69"/>
      <c r="AL3428" s="69"/>
      <c r="AM3428" s="69"/>
      <c r="AN3428" s="69"/>
      <c r="AO3428" s="69"/>
      <c r="AP3428" s="69"/>
      <c r="AQ3428" s="69"/>
      <c r="AR3428" s="69"/>
      <c r="AS3428" s="69"/>
      <c r="AT3428" s="69"/>
      <c r="AU3428" s="69"/>
      <c r="AV3428" s="69"/>
      <c r="AW3428" s="69"/>
      <c r="AX3428" s="69"/>
      <c r="AY3428" s="69"/>
      <c r="AZ3428" s="69"/>
      <c r="BA3428" s="69"/>
      <c r="BB3428" s="69"/>
      <c r="BC3428" s="69"/>
      <c r="BD3428" s="69"/>
      <c r="BE3428" s="69"/>
      <c r="BF3428" s="69"/>
      <c r="BG3428" s="69"/>
      <c r="BH3428" s="69"/>
      <c r="BI3428" s="69"/>
      <c r="BJ3428" s="69"/>
      <c r="BK3428" s="69"/>
      <c r="BL3428" s="69"/>
      <c r="BM3428" s="69"/>
      <c r="BN3428" s="69"/>
      <c r="BO3428" s="69"/>
      <c r="BP3428" s="69"/>
      <c r="BQ3428" s="69"/>
      <c r="BR3428" s="69"/>
      <c r="BS3428" s="69"/>
      <c r="BT3428" s="69"/>
    </row>
    <row r="3429" spans="16:72" ht="12.75">
      <c r="P3429" s="69"/>
      <c r="Q3429" s="69"/>
      <c r="R3429" s="69"/>
      <c r="S3429" s="69"/>
      <c r="T3429" s="69"/>
      <c r="U3429" s="69"/>
      <c r="V3429" s="69"/>
      <c r="W3429" s="69"/>
      <c r="X3429" s="69"/>
      <c r="Y3429" s="69"/>
      <c r="Z3429" s="69"/>
      <c r="AA3429" s="69"/>
      <c r="AB3429" s="69"/>
      <c r="AC3429" s="69"/>
      <c r="AD3429" s="69"/>
      <c r="AE3429" s="69"/>
      <c r="AF3429" s="69"/>
      <c r="AG3429" s="69"/>
      <c r="AH3429" s="69"/>
      <c r="AI3429" s="69"/>
      <c r="AJ3429" s="69"/>
      <c r="AK3429" s="69"/>
      <c r="AL3429" s="69"/>
      <c r="AM3429" s="69"/>
      <c r="AN3429" s="69"/>
      <c r="AO3429" s="69"/>
      <c r="AP3429" s="69"/>
      <c r="AQ3429" s="69"/>
      <c r="AR3429" s="69"/>
      <c r="AS3429" s="69"/>
      <c r="AT3429" s="69"/>
      <c r="AU3429" s="69"/>
      <c r="AV3429" s="69"/>
      <c r="AW3429" s="69"/>
      <c r="AX3429" s="69"/>
      <c r="AY3429" s="69"/>
      <c r="AZ3429" s="69"/>
      <c r="BA3429" s="69"/>
      <c r="BB3429" s="69"/>
      <c r="BC3429" s="69"/>
      <c r="BD3429" s="69"/>
      <c r="BE3429" s="69"/>
      <c r="BF3429" s="69"/>
      <c r="BG3429" s="69"/>
      <c r="BH3429" s="69"/>
      <c r="BI3429" s="69"/>
      <c r="BJ3429" s="69"/>
      <c r="BK3429" s="69"/>
      <c r="BL3429" s="69"/>
      <c r="BM3429" s="69"/>
      <c r="BN3429" s="69"/>
      <c r="BO3429" s="69"/>
      <c r="BP3429" s="69"/>
      <c r="BQ3429" s="69"/>
      <c r="BR3429" s="69"/>
      <c r="BS3429" s="69"/>
      <c r="BT3429" s="69"/>
    </row>
    <row r="3430" spans="16:72" ht="12.75">
      <c r="P3430" s="69"/>
      <c r="Q3430" s="69"/>
      <c r="R3430" s="69"/>
      <c r="S3430" s="69"/>
      <c r="T3430" s="69"/>
      <c r="U3430" s="69"/>
      <c r="V3430" s="69"/>
      <c r="W3430" s="69"/>
      <c r="X3430" s="69"/>
      <c r="Y3430" s="69"/>
      <c r="Z3430" s="69"/>
      <c r="AA3430" s="69"/>
      <c r="AB3430" s="69"/>
      <c r="AC3430" s="69"/>
      <c r="AD3430" s="69"/>
      <c r="AE3430" s="69"/>
      <c r="AF3430" s="69"/>
      <c r="AG3430" s="69"/>
      <c r="AH3430" s="69"/>
      <c r="AI3430" s="69"/>
      <c r="AJ3430" s="69"/>
      <c r="AK3430" s="69"/>
      <c r="AL3430" s="69"/>
      <c r="AM3430" s="69"/>
      <c r="AN3430" s="69"/>
      <c r="AO3430" s="69"/>
      <c r="AP3430" s="69"/>
      <c r="AQ3430" s="69"/>
      <c r="AR3430" s="69"/>
      <c r="AS3430" s="69"/>
      <c r="AT3430" s="69"/>
      <c r="AU3430" s="69"/>
      <c r="AV3430" s="69"/>
      <c r="AW3430" s="69"/>
      <c r="AX3430" s="69"/>
      <c r="AY3430" s="69"/>
      <c r="AZ3430" s="69"/>
      <c r="BA3430" s="69"/>
      <c r="BB3430" s="69"/>
      <c r="BC3430" s="69"/>
      <c r="BD3430" s="69"/>
      <c r="BE3430" s="69"/>
      <c r="BF3430" s="69"/>
      <c r="BG3430" s="69"/>
      <c r="BH3430" s="69"/>
      <c r="BI3430" s="69"/>
      <c r="BJ3430" s="69"/>
      <c r="BK3430" s="69"/>
      <c r="BL3430" s="69"/>
      <c r="BM3430" s="69"/>
      <c r="BN3430" s="69"/>
      <c r="BO3430" s="69"/>
      <c r="BP3430" s="69"/>
      <c r="BQ3430" s="69"/>
      <c r="BR3430" s="69"/>
      <c r="BS3430" s="69"/>
      <c r="BT3430" s="69"/>
    </row>
    <row r="3431" spans="16:72" ht="12.75">
      <c r="P3431" s="69"/>
      <c r="Q3431" s="69"/>
      <c r="R3431" s="69"/>
      <c r="S3431" s="69"/>
      <c r="T3431" s="69"/>
      <c r="U3431" s="69"/>
      <c r="V3431" s="69"/>
      <c r="W3431" s="69"/>
      <c r="X3431" s="69"/>
      <c r="Y3431" s="69"/>
      <c r="Z3431" s="69"/>
      <c r="AA3431" s="69"/>
      <c r="AB3431" s="69"/>
      <c r="AC3431" s="69"/>
      <c r="AD3431" s="69"/>
      <c r="AE3431" s="69"/>
      <c r="AF3431" s="69"/>
      <c r="AG3431" s="69"/>
      <c r="AH3431" s="69"/>
      <c r="AI3431" s="69"/>
      <c r="AJ3431" s="69"/>
      <c r="AK3431" s="69"/>
      <c r="AL3431" s="69"/>
      <c r="AM3431" s="69"/>
      <c r="AN3431" s="69"/>
      <c r="AO3431" s="69"/>
      <c r="AP3431" s="69"/>
      <c r="AQ3431" s="69"/>
      <c r="AR3431" s="69"/>
      <c r="AS3431" s="69"/>
      <c r="AT3431" s="69"/>
      <c r="AU3431" s="69"/>
      <c r="AV3431" s="69"/>
      <c r="AW3431" s="69"/>
      <c r="AX3431" s="69"/>
      <c r="AY3431" s="69"/>
      <c r="AZ3431" s="69"/>
      <c r="BA3431" s="69"/>
      <c r="BB3431" s="69"/>
      <c r="BC3431" s="69"/>
      <c r="BD3431" s="69"/>
      <c r="BE3431" s="69"/>
      <c r="BF3431" s="69"/>
      <c r="BG3431" s="69"/>
      <c r="BH3431" s="69"/>
      <c r="BI3431" s="69"/>
      <c r="BJ3431" s="69"/>
      <c r="BK3431" s="69"/>
      <c r="BL3431" s="69"/>
      <c r="BM3431" s="69"/>
      <c r="BN3431" s="69"/>
      <c r="BO3431" s="69"/>
      <c r="BP3431" s="69"/>
      <c r="BQ3431" s="69"/>
      <c r="BR3431" s="69"/>
      <c r="BS3431" s="69"/>
      <c r="BT3431" s="69"/>
    </row>
    <row r="3432" spans="16:72" ht="12.75">
      <c r="P3432" s="69"/>
      <c r="Q3432" s="69"/>
      <c r="R3432" s="69"/>
      <c r="S3432" s="69"/>
      <c r="T3432" s="69"/>
      <c r="U3432" s="69"/>
      <c r="V3432" s="69"/>
      <c r="W3432" s="69"/>
      <c r="X3432" s="69"/>
      <c r="Y3432" s="69"/>
      <c r="Z3432" s="69"/>
      <c r="AA3432" s="69"/>
      <c r="AB3432" s="69"/>
      <c r="AC3432" s="69"/>
      <c r="AD3432" s="69"/>
      <c r="AE3432" s="69"/>
      <c r="AF3432" s="69"/>
      <c r="AG3432" s="69"/>
      <c r="AH3432" s="69"/>
      <c r="AI3432" s="69"/>
      <c r="AJ3432" s="69"/>
      <c r="AK3432" s="69"/>
      <c r="AL3432" s="69"/>
      <c r="AM3432" s="69"/>
      <c r="AN3432" s="69"/>
      <c r="AO3432" s="69"/>
      <c r="AP3432" s="69"/>
      <c r="AQ3432" s="69"/>
      <c r="AR3432" s="69"/>
      <c r="AS3432" s="69"/>
      <c r="AT3432" s="69"/>
      <c r="AU3432" s="69"/>
      <c r="AV3432" s="69"/>
      <c r="AW3432" s="69"/>
      <c r="AX3432" s="69"/>
      <c r="AY3432" s="69"/>
      <c r="AZ3432" s="69"/>
      <c r="BA3432" s="69"/>
      <c r="BB3432" s="69"/>
      <c r="BC3432" s="69"/>
      <c r="BD3432" s="69"/>
      <c r="BE3432" s="69"/>
      <c r="BF3432" s="69"/>
      <c r="BG3432" s="69"/>
      <c r="BH3432" s="69"/>
      <c r="BI3432" s="69"/>
      <c r="BJ3432" s="69"/>
      <c r="BK3432" s="69"/>
      <c r="BL3432" s="69"/>
      <c r="BM3432" s="69"/>
      <c r="BN3432" s="69"/>
      <c r="BO3432" s="69"/>
      <c r="BP3432" s="69"/>
      <c r="BQ3432" s="69"/>
      <c r="BR3432" s="69"/>
      <c r="BS3432" s="69"/>
      <c r="BT3432" s="69"/>
    </row>
    <row r="3433" spans="16:72" ht="12.75">
      <c r="P3433" s="69"/>
      <c r="Q3433" s="69"/>
      <c r="R3433" s="69"/>
      <c r="S3433" s="69"/>
      <c r="T3433" s="69"/>
      <c r="U3433" s="69"/>
      <c r="V3433" s="69"/>
      <c r="W3433" s="69"/>
      <c r="X3433" s="69"/>
      <c r="Y3433" s="69"/>
      <c r="Z3433" s="69"/>
      <c r="AA3433" s="69"/>
      <c r="AB3433" s="69"/>
      <c r="AC3433" s="69"/>
      <c r="AD3433" s="69"/>
      <c r="AE3433" s="69"/>
      <c r="AF3433" s="69"/>
      <c r="AG3433" s="69"/>
      <c r="AH3433" s="69"/>
      <c r="AI3433" s="69"/>
      <c r="AJ3433" s="69"/>
      <c r="AK3433" s="69"/>
      <c r="AL3433" s="69"/>
      <c r="AM3433" s="69"/>
      <c r="AN3433" s="69"/>
      <c r="AO3433" s="69"/>
      <c r="AP3433" s="69"/>
      <c r="AQ3433" s="69"/>
      <c r="AR3433" s="69"/>
      <c r="AS3433" s="69"/>
      <c r="AT3433" s="69"/>
      <c r="AU3433" s="69"/>
      <c r="AV3433" s="69"/>
      <c r="AW3433" s="69"/>
      <c r="AX3433" s="69"/>
      <c r="AY3433" s="69"/>
      <c r="AZ3433" s="69"/>
      <c r="BA3433" s="69"/>
      <c r="BB3433" s="69"/>
      <c r="BC3433" s="69"/>
      <c r="BD3433" s="69"/>
      <c r="BE3433" s="69"/>
      <c r="BF3433" s="69"/>
      <c r="BG3433" s="69"/>
      <c r="BH3433" s="69"/>
      <c r="BI3433" s="69"/>
      <c r="BJ3433" s="69"/>
      <c r="BK3433" s="69"/>
      <c r="BL3433" s="69"/>
      <c r="BM3433" s="69"/>
      <c r="BN3433" s="69"/>
      <c r="BO3433" s="69"/>
      <c r="BP3433" s="69"/>
      <c r="BQ3433" s="69"/>
      <c r="BR3433" s="69"/>
      <c r="BS3433" s="69"/>
      <c r="BT3433" s="69"/>
    </row>
    <row r="3434" spans="16:72" ht="12.75">
      <c r="P3434" s="69"/>
      <c r="Q3434" s="69"/>
      <c r="R3434" s="69"/>
      <c r="S3434" s="69"/>
      <c r="T3434" s="69"/>
      <c r="U3434" s="69"/>
      <c r="V3434" s="69"/>
      <c r="W3434" s="69"/>
      <c r="X3434" s="69"/>
      <c r="Y3434" s="69"/>
      <c r="Z3434" s="69"/>
      <c r="AA3434" s="69"/>
      <c r="AB3434" s="69"/>
      <c r="AC3434" s="69"/>
      <c r="AD3434" s="69"/>
      <c r="AE3434" s="69"/>
      <c r="AF3434" s="69"/>
      <c r="AG3434" s="69"/>
      <c r="AH3434" s="69"/>
      <c r="AI3434" s="69"/>
      <c r="AJ3434" s="69"/>
      <c r="AK3434" s="69"/>
      <c r="AL3434" s="69"/>
      <c r="AM3434" s="69"/>
      <c r="AN3434" s="69"/>
      <c r="AO3434" s="69"/>
      <c r="AP3434" s="69"/>
      <c r="AQ3434" s="69"/>
      <c r="AR3434" s="69"/>
      <c r="AS3434" s="69"/>
      <c r="AT3434" s="69"/>
      <c r="AU3434" s="69"/>
      <c r="AV3434" s="69"/>
      <c r="AW3434" s="69"/>
      <c r="AX3434" s="69"/>
      <c r="AY3434" s="69"/>
      <c r="AZ3434" s="69"/>
      <c r="BA3434" s="69"/>
      <c r="BB3434" s="69"/>
      <c r="BC3434" s="69"/>
      <c r="BD3434" s="69"/>
      <c r="BE3434" s="69"/>
      <c r="BF3434" s="69"/>
      <c r="BG3434" s="69"/>
      <c r="BH3434" s="69"/>
      <c r="BI3434" s="69"/>
      <c r="BJ3434" s="69"/>
      <c r="BK3434" s="69"/>
      <c r="BL3434" s="69"/>
      <c r="BM3434" s="69"/>
      <c r="BN3434" s="69"/>
      <c r="BO3434" s="69"/>
      <c r="BP3434" s="69"/>
      <c r="BQ3434" s="69"/>
      <c r="BR3434" s="69"/>
      <c r="BS3434" s="69"/>
      <c r="BT3434" s="69"/>
    </row>
    <row r="3435" spans="16:72" ht="12.75">
      <c r="P3435" s="69"/>
      <c r="Q3435" s="69"/>
      <c r="R3435" s="69"/>
      <c r="S3435" s="69"/>
      <c r="T3435" s="69"/>
      <c r="U3435" s="69"/>
      <c r="V3435" s="69"/>
      <c r="W3435" s="69"/>
      <c r="X3435" s="69"/>
      <c r="Y3435" s="69"/>
      <c r="Z3435" s="69"/>
      <c r="AA3435" s="69"/>
      <c r="AB3435" s="69"/>
      <c r="AC3435" s="69"/>
      <c r="AD3435" s="69"/>
      <c r="AE3435" s="69"/>
      <c r="AF3435" s="69"/>
      <c r="AG3435" s="69"/>
      <c r="AH3435" s="69"/>
      <c r="AI3435" s="69"/>
      <c r="AJ3435" s="69"/>
      <c r="AK3435" s="69"/>
      <c r="AL3435" s="69"/>
      <c r="AM3435" s="69"/>
      <c r="AN3435" s="69"/>
      <c r="AO3435" s="69"/>
      <c r="AP3435" s="69"/>
      <c r="AQ3435" s="69"/>
      <c r="AR3435" s="69"/>
      <c r="AS3435" s="69"/>
      <c r="AT3435" s="69"/>
      <c r="AU3435" s="69"/>
      <c r="AV3435" s="69"/>
      <c r="AW3435" s="69"/>
      <c r="AX3435" s="69"/>
      <c r="AY3435" s="69"/>
      <c r="AZ3435" s="69"/>
      <c r="BA3435" s="69"/>
      <c r="BB3435" s="69"/>
      <c r="BC3435" s="69"/>
      <c r="BD3435" s="69"/>
      <c r="BE3435" s="69"/>
      <c r="BF3435" s="69"/>
      <c r="BG3435" s="69"/>
      <c r="BH3435" s="69"/>
      <c r="BI3435" s="69"/>
      <c r="BJ3435" s="69"/>
      <c r="BK3435" s="69"/>
      <c r="BL3435" s="69"/>
      <c r="BM3435" s="69"/>
      <c r="BN3435" s="69"/>
      <c r="BO3435" s="69"/>
      <c r="BP3435" s="69"/>
      <c r="BQ3435" s="69"/>
      <c r="BR3435" s="69"/>
      <c r="BS3435" s="69"/>
      <c r="BT3435" s="69"/>
    </row>
    <row r="3436" spans="16:72" ht="12.75">
      <c r="P3436" s="69"/>
      <c r="Q3436" s="69"/>
      <c r="R3436" s="69"/>
      <c r="S3436" s="69"/>
      <c r="T3436" s="69"/>
      <c r="U3436" s="69"/>
      <c r="V3436" s="69"/>
      <c r="W3436" s="69"/>
      <c r="X3436" s="69"/>
      <c r="Y3436" s="69"/>
      <c r="Z3436" s="69"/>
      <c r="AA3436" s="69"/>
      <c r="AB3436" s="69"/>
      <c r="AC3436" s="69"/>
      <c r="AD3436" s="69"/>
      <c r="AE3436" s="69"/>
      <c r="AF3436" s="69"/>
      <c r="AG3436" s="69"/>
      <c r="AH3436" s="69"/>
      <c r="AI3436" s="69"/>
      <c r="AJ3436" s="69"/>
      <c r="AK3436" s="69"/>
      <c r="AL3436" s="69"/>
      <c r="AM3436" s="69"/>
      <c r="AN3436" s="69"/>
      <c r="AO3436" s="69"/>
      <c r="AP3436" s="69"/>
      <c r="AQ3436" s="69"/>
      <c r="AR3436" s="69"/>
      <c r="AS3436" s="69"/>
      <c r="AT3436" s="69"/>
      <c r="AU3436" s="69"/>
      <c r="AV3436" s="69"/>
      <c r="AW3436" s="69"/>
      <c r="AX3436" s="69"/>
      <c r="AY3436" s="69"/>
      <c r="AZ3436" s="69"/>
      <c r="BA3436" s="69"/>
      <c r="BB3436" s="69"/>
      <c r="BC3436" s="69"/>
      <c r="BD3436" s="69"/>
      <c r="BE3436" s="69"/>
      <c r="BF3436" s="69"/>
      <c r="BG3436" s="69"/>
      <c r="BH3436" s="69"/>
      <c r="BI3436" s="69"/>
      <c r="BJ3436" s="69"/>
      <c r="BK3436" s="69"/>
      <c r="BL3436" s="69"/>
      <c r="BM3436" s="69"/>
      <c r="BN3436" s="69"/>
      <c r="BO3436" s="69"/>
      <c r="BP3436" s="69"/>
      <c r="BQ3436" s="69"/>
      <c r="BR3436" s="69"/>
      <c r="BS3436" s="69"/>
      <c r="BT3436" s="69"/>
    </row>
    <row r="3437" spans="16:72" ht="12.75">
      <c r="P3437" s="69"/>
      <c r="Q3437" s="69"/>
      <c r="R3437" s="69"/>
      <c r="S3437" s="69"/>
      <c r="T3437" s="69"/>
      <c r="U3437" s="69"/>
      <c r="V3437" s="69"/>
      <c r="W3437" s="69"/>
      <c r="X3437" s="69"/>
      <c r="Y3437" s="69"/>
      <c r="Z3437" s="69"/>
      <c r="AA3437" s="69"/>
      <c r="AB3437" s="69"/>
      <c r="AC3437" s="69"/>
      <c r="AD3437" s="69"/>
      <c r="AE3437" s="69"/>
      <c r="AF3437" s="69"/>
      <c r="AG3437" s="69"/>
      <c r="AH3437" s="69"/>
      <c r="AI3437" s="69"/>
      <c r="AJ3437" s="69"/>
      <c r="AK3437" s="69"/>
      <c r="AL3437" s="69"/>
      <c r="AM3437" s="69"/>
      <c r="AN3437" s="69"/>
      <c r="AO3437" s="69"/>
      <c r="AP3437" s="69"/>
      <c r="AQ3437" s="69"/>
      <c r="AR3437" s="69"/>
      <c r="AS3437" s="69"/>
      <c r="AT3437" s="69"/>
      <c r="AU3437" s="69"/>
      <c r="AV3437" s="69"/>
      <c r="AW3437" s="69"/>
      <c r="AX3437" s="69"/>
      <c r="AY3437" s="69"/>
      <c r="AZ3437" s="69"/>
      <c r="BA3437" s="69"/>
      <c r="BB3437" s="69"/>
      <c r="BC3437" s="69"/>
      <c r="BD3437" s="69"/>
      <c r="BE3437" s="69"/>
      <c r="BF3437" s="69"/>
      <c r="BG3437" s="69"/>
      <c r="BH3437" s="69"/>
      <c r="BI3437" s="69"/>
      <c r="BJ3437" s="69"/>
      <c r="BK3437" s="69"/>
      <c r="BL3437" s="69"/>
      <c r="BM3437" s="69"/>
      <c r="BN3437" s="69"/>
      <c r="BO3437" s="69"/>
      <c r="BP3437" s="69"/>
      <c r="BQ3437" s="69"/>
      <c r="BR3437" s="69"/>
      <c r="BS3437" s="69"/>
      <c r="BT3437" s="69"/>
    </row>
    <row r="3438" spans="16:72" ht="12.75">
      <c r="P3438" s="69"/>
      <c r="Q3438" s="69"/>
      <c r="R3438" s="69"/>
      <c r="S3438" s="69"/>
      <c r="T3438" s="69"/>
      <c r="U3438" s="69"/>
      <c r="V3438" s="69"/>
      <c r="W3438" s="69"/>
      <c r="X3438" s="69"/>
      <c r="Y3438" s="69"/>
      <c r="Z3438" s="69"/>
      <c r="AA3438" s="69"/>
      <c r="AB3438" s="69"/>
      <c r="AC3438" s="69"/>
      <c r="AD3438" s="69"/>
      <c r="AE3438" s="69"/>
      <c r="AF3438" s="69"/>
      <c r="AG3438" s="69"/>
      <c r="AH3438" s="69"/>
      <c r="AI3438" s="69"/>
      <c r="AJ3438" s="69"/>
      <c r="AK3438" s="69"/>
      <c r="AL3438" s="69"/>
      <c r="AM3438" s="69"/>
      <c r="AN3438" s="69"/>
      <c r="AO3438" s="69"/>
      <c r="AP3438" s="69"/>
      <c r="AQ3438" s="69"/>
      <c r="AR3438" s="69"/>
      <c r="AS3438" s="69"/>
      <c r="AT3438" s="69"/>
      <c r="AU3438" s="69"/>
      <c r="AV3438" s="69"/>
      <c r="AW3438" s="69"/>
      <c r="AX3438" s="69"/>
      <c r="AY3438" s="69"/>
      <c r="AZ3438" s="69"/>
      <c r="BA3438" s="69"/>
      <c r="BB3438" s="69"/>
      <c r="BC3438" s="69"/>
      <c r="BD3438" s="69"/>
      <c r="BE3438" s="69"/>
      <c r="BF3438" s="69"/>
      <c r="BG3438" s="69"/>
      <c r="BH3438" s="69"/>
      <c r="BI3438" s="69"/>
      <c r="BJ3438" s="69"/>
      <c r="BK3438" s="69"/>
      <c r="BL3438" s="69"/>
      <c r="BM3438" s="69"/>
      <c r="BN3438" s="69"/>
      <c r="BO3438" s="69"/>
      <c r="BP3438" s="69"/>
      <c r="BQ3438" s="69"/>
      <c r="BR3438" s="69"/>
      <c r="BS3438" s="69"/>
      <c r="BT3438" s="69"/>
    </row>
    <row r="3439" spans="16:72" ht="12.75">
      <c r="P3439" s="69"/>
      <c r="Q3439" s="69"/>
      <c r="R3439" s="69"/>
      <c r="S3439" s="69"/>
      <c r="T3439" s="69"/>
      <c r="U3439" s="69"/>
      <c r="V3439" s="69"/>
      <c r="W3439" s="69"/>
      <c r="X3439" s="69"/>
      <c r="Y3439" s="69"/>
      <c r="Z3439" s="69"/>
      <c r="AA3439" s="69"/>
      <c r="AB3439" s="69"/>
      <c r="AC3439" s="69"/>
      <c r="AD3439" s="69"/>
      <c r="AE3439" s="69"/>
      <c r="AF3439" s="69"/>
      <c r="AG3439" s="69"/>
      <c r="AH3439" s="69"/>
      <c r="AI3439" s="69"/>
      <c r="AJ3439" s="69"/>
      <c r="AK3439" s="69"/>
      <c r="AL3439" s="69"/>
      <c r="AM3439" s="69"/>
      <c r="AN3439" s="69"/>
      <c r="AO3439" s="69"/>
      <c r="AP3439" s="69"/>
      <c r="AQ3439" s="69"/>
      <c r="AR3439" s="69"/>
      <c r="AS3439" s="69"/>
      <c r="AT3439" s="69"/>
      <c r="AU3439" s="69"/>
      <c r="AV3439" s="69"/>
      <c r="AW3439" s="69"/>
      <c r="AX3439" s="69"/>
      <c r="AY3439" s="69"/>
      <c r="AZ3439" s="69"/>
      <c r="BA3439" s="69"/>
      <c r="BB3439" s="69"/>
      <c r="BC3439" s="69"/>
      <c r="BD3439" s="69"/>
      <c r="BE3439" s="69"/>
      <c r="BF3439" s="69"/>
      <c r="BG3439" s="69"/>
      <c r="BH3439" s="69"/>
      <c r="BI3439" s="69"/>
      <c r="BJ3439" s="69"/>
      <c r="BK3439" s="69"/>
      <c r="BL3439" s="69"/>
      <c r="BM3439" s="69"/>
      <c r="BN3439" s="69"/>
      <c r="BO3439" s="69"/>
      <c r="BP3439" s="69"/>
      <c r="BQ3439" s="69"/>
      <c r="BR3439" s="69"/>
      <c r="BS3439" s="69"/>
      <c r="BT3439" s="69"/>
    </row>
    <row r="3440" spans="16:72" ht="12.75">
      <c r="P3440" s="69"/>
      <c r="Q3440" s="69"/>
      <c r="R3440" s="69"/>
      <c r="S3440" s="69"/>
      <c r="T3440" s="69"/>
      <c r="U3440" s="69"/>
      <c r="V3440" s="69"/>
      <c r="W3440" s="69"/>
      <c r="X3440" s="69"/>
      <c r="Y3440" s="69"/>
      <c r="Z3440" s="69"/>
      <c r="AA3440" s="69"/>
      <c r="AB3440" s="69"/>
      <c r="AC3440" s="69"/>
      <c r="AD3440" s="69"/>
      <c r="AE3440" s="69"/>
      <c r="AF3440" s="69"/>
      <c r="AG3440" s="69"/>
      <c r="AH3440" s="69"/>
      <c r="AI3440" s="69"/>
      <c r="AJ3440" s="69"/>
      <c r="AK3440" s="69"/>
      <c r="AL3440" s="69"/>
      <c r="AM3440" s="69"/>
      <c r="AN3440" s="69"/>
      <c r="AO3440" s="69"/>
      <c r="AP3440" s="69"/>
      <c r="AQ3440" s="69"/>
      <c r="AR3440" s="69"/>
      <c r="AS3440" s="69"/>
      <c r="AT3440" s="69"/>
      <c r="AU3440" s="69"/>
      <c r="AV3440" s="69"/>
      <c r="AW3440" s="69"/>
      <c r="AX3440" s="69"/>
      <c r="AY3440" s="69"/>
      <c r="AZ3440" s="69"/>
      <c r="BA3440" s="69"/>
      <c r="BB3440" s="69"/>
      <c r="BC3440" s="69"/>
      <c r="BD3440" s="69"/>
      <c r="BE3440" s="69"/>
      <c r="BF3440" s="69"/>
      <c r="BG3440" s="69"/>
      <c r="BH3440" s="69"/>
      <c r="BI3440" s="69"/>
      <c r="BJ3440" s="69"/>
      <c r="BK3440" s="69"/>
      <c r="BL3440" s="69"/>
      <c r="BM3440" s="69"/>
      <c r="BN3440" s="69"/>
      <c r="BO3440" s="69"/>
      <c r="BP3440" s="69"/>
      <c r="BQ3440" s="69"/>
      <c r="BR3440" s="69"/>
      <c r="BS3440" s="69"/>
      <c r="BT3440" s="69"/>
    </row>
    <row r="3441" spans="16:72" ht="12.75">
      <c r="P3441" s="69"/>
      <c r="Q3441" s="69"/>
      <c r="R3441" s="69"/>
      <c r="S3441" s="69"/>
      <c r="T3441" s="69"/>
      <c r="U3441" s="69"/>
      <c r="V3441" s="69"/>
      <c r="W3441" s="69"/>
      <c r="X3441" s="69"/>
      <c r="Y3441" s="69"/>
      <c r="Z3441" s="69"/>
      <c r="AA3441" s="69"/>
      <c r="AB3441" s="69"/>
      <c r="AC3441" s="69"/>
      <c r="AD3441" s="69"/>
      <c r="AE3441" s="69"/>
      <c r="AF3441" s="69"/>
      <c r="AG3441" s="69"/>
      <c r="AH3441" s="69"/>
      <c r="AI3441" s="69"/>
      <c r="AJ3441" s="69"/>
      <c r="AK3441" s="69"/>
      <c r="AL3441" s="69"/>
      <c r="AM3441" s="69"/>
      <c r="AN3441" s="69"/>
      <c r="AO3441" s="69"/>
      <c r="AP3441" s="69"/>
      <c r="AQ3441" s="69"/>
      <c r="AR3441" s="69"/>
      <c r="AS3441" s="69"/>
      <c r="AT3441" s="69"/>
      <c r="AU3441" s="69"/>
      <c r="AV3441" s="69"/>
      <c r="AW3441" s="69"/>
      <c r="AX3441" s="69"/>
      <c r="AY3441" s="69"/>
      <c r="AZ3441" s="69"/>
      <c r="BA3441" s="69"/>
      <c r="BB3441" s="69"/>
      <c r="BC3441" s="69"/>
      <c r="BD3441" s="69"/>
      <c r="BE3441" s="69"/>
      <c r="BF3441" s="69"/>
      <c r="BG3441" s="69"/>
      <c r="BH3441" s="69"/>
      <c r="BI3441" s="69"/>
      <c r="BJ3441" s="69"/>
      <c r="BK3441" s="69"/>
      <c r="BL3441" s="69"/>
      <c r="BM3441" s="69"/>
      <c r="BN3441" s="69"/>
      <c r="BO3441" s="69"/>
      <c r="BP3441" s="69"/>
      <c r="BQ3441" s="69"/>
      <c r="BR3441" s="69"/>
      <c r="BS3441" s="69"/>
      <c r="BT3441" s="69"/>
    </row>
    <row r="3442" spans="16:72" ht="12.75">
      <c r="P3442" s="69"/>
      <c r="Q3442" s="69"/>
      <c r="R3442" s="69"/>
      <c r="S3442" s="69"/>
      <c r="T3442" s="69"/>
      <c r="U3442" s="69"/>
      <c r="V3442" s="69"/>
      <c r="W3442" s="69"/>
      <c r="X3442" s="69"/>
      <c r="Y3442" s="69"/>
      <c r="Z3442" s="69"/>
      <c r="AA3442" s="69"/>
      <c r="AB3442" s="69"/>
      <c r="AC3442" s="69"/>
      <c r="AD3442" s="69"/>
      <c r="AE3442" s="69"/>
      <c r="AF3442" s="69"/>
      <c r="AG3442" s="69"/>
      <c r="AH3442" s="69"/>
      <c r="AI3442" s="69"/>
      <c r="AJ3442" s="69"/>
      <c r="AK3442" s="69"/>
      <c r="AL3442" s="69"/>
      <c r="AM3442" s="69"/>
      <c r="AN3442" s="69"/>
      <c r="AO3442" s="69"/>
      <c r="AP3442" s="69"/>
      <c r="AQ3442" s="69"/>
      <c r="AR3442" s="69"/>
      <c r="AS3442" s="69"/>
      <c r="AT3442" s="69"/>
      <c r="AU3442" s="69"/>
      <c r="AV3442" s="69"/>
      <c r="AW3442" s="69"/>
      <c r="AX3442" s="69"/>
      <c r="AY3442" s="69"/>
      <c r="AZ3442" s="69"/>
      <c r="BA3442" s="69"/>
      <c r="BB3442" s="69"/>
      <c r="BC3442" s="69"/>
      <c r="BD3442" s="69"/>
      <c r="BE3442" s="69"/>
      <c r="BF3442" s="69"/>
      <c r="BG3442" s="69"/>
      <c r="BH3442" s="69"/>
      <c r="BI3442" s="69"/>
      <c r="BJ3442" s="69"/>
      <c r="BK3442" s="69"/>
      <c r="BL3442" s="69"/>
      <c r="BM3442" s="69"/>
      <c r="BN3442" s="69"/>
      <c r="BO3442" s="69"/>
      <c r="BP3442" s="69"/>
      <c r="BQ3442" s="69"/>
      <c r="BR3442" s="69"/>
      <c r="BS3442" s="69"/>
      <c r="BT3442" s="69"/>
    </row>
    <row r="3443" spans="16:72" ht="12.75">
      <c r="P3443" s="69"/>
      <c r="Q3443" s="69"/>
      <c r="R3443" s="69"/>
      <c r="S3443" s="69"/>
      <c r="T3443" s="69"/>
      <c r="U3443" s="69"/>
      <c r="V3443" s="69"/>
      <c r="W3443" s="69"/>
      <c r="X3443" s="69"/>
      <c r="Y3443" s="69"/>
      <c r="Z3443" s="69"/>
      <c r="AA3443" s="69"/>
      <c r="AB3443" s="69"/>
      <c r="AC3443" s="69"/>
      <c r="AD3443" s="69"/>
      <c r="AE3443" s="69"/>
      <c r="AF3443" s="69"/>
      <c r="AG3443" s="69"/>
      <c r="AH3443" s="69"/>
      <c r="AI3443" s="69"/>
      <c r="AJ3443" s="69"/>
      <c r="AK3443" s="69"/>
      <c r="AL3443" s="69"/>
      <c r="AM3443" s="69"/>
      <c r="AN3443" s="69"/>
      <c r="AO3443" s="69"/>
      <c r="AP3443" s="69"/>
      <c r="AQ3443" s="69"/>
      <c r="AR3443" s="69"/>
      <c r="AS3443" s="69"/>
      <c r="AT3443" s="69"/>
      <c r="AU3443" s="69"/>
      <c r="AV3443" s="69"/>
      <c r="AW3443" s="69"/>
      <c r="AX3443" s="69"/>
      <c r="AY3443" s="69"/>
      <c r="AZ3443" s="69"/>
      <c r="BA3443" s="69"/>
      <c r="BB3443" s="69"/>
      <c r="BC3443" s="69"/>
      <c r="BD3443" s="69"/>
      <c r="BE3443" s="69"/>
      <c r="BF3443" s="69"/>
      <c r="BG3443" s="69"/>
      <c r="BH3443" s="69"/>
      <c r="BI3443" s="69"/>
      <c r="BJ3443" s="69"/>
      <c r="BK3443" s="69"/>
      <c r="BL3443" s="69"/>
      <c r="BM3443" s="69"/>
      <c r="BN3443" s="69"/>
      <c r="BO3443" s="69"/>
      <c r="BP3443" s="69"/>
      <c r="BQ3443" s="69"/>
      <c r="BR3443" s="69"/>
      <c r="BS3443" s="69"/>
      <c r="BT3443" s="69"/>
    </row>
    <row r="3444" spans="16:72" ht="12.75">
      <c r="P3444" s="69"/>
      <c r="Q3444" s="69"/>
      <c r="R3444" s="69"/>
      <c r="S3444" s="69"/>
      <c r="T3444" s="69"/>
      <c r="U3444" s="69"/>
      <c r="V3444" s="69"/>
      <c r="W3444" s="69"/>
      <c r="X3444" s="69"/>
      <c r="Y3444" s="69"/>
      <c r="Z3444" s="69"/>
      <c r="AA3444" s="69"/>
      <c r="AB3444" s="69"/>
      <c r="AC3444" s="69"/>
      <c r="AD3444" s="69"/>
      <c r="AE3444" s="69"/>
      <c r="AF3444" s="69"/>
      <c r="AG3444" s="69"/>
      <c r="AH3444" s="69"/>
      <c r="AI3444" s="69"/>
      <c r="AJ3444" s="69"/>
      <c r="AK3444" s="69"/>
      <c r="AL3444" s="69"/>
      <c r="AM3444" s="69"/>
      <c r="AN3444" s="69"/>
      <c r="AO3444" s="69"/>
      <c r="AP3444" s="69"/>
      <c r="AQ3444" s="69"/>
      <c r="AR3444" s="69"/>
      <c r="AS3444" s="69"/>
      <c r="AT3444" s="69"/>
      <c r="AU3444" s="69"/>
      <c r="AV3444" s="69"/>
      <c r="AW3444" s="69"/>
      <c r="AX3444" s="69"/>
      <c r="AY3444" s="69"/>
      <c r="AZ3444" s="69"/>
      <c r="BA3444" s="69"/>
      <c r="BB3444" s="69"/>
      <c r="BC3444" s="69"/>
      <c r="BD3444" s="69"/>
      <c r="BE3444" s="69"/>
      <c r="BF3444" s="69"/>
      <c r="BG3444" s="69"/>
      <c r="BH3444" s="69"/>
      <c r="BI3444" s="69"/>
      <c r="BJ3444" s="69"/>
      <c r="BK3444" s="69"/>
      <c r="BL3444" s="69"/>
      <c r="BM3444" s="69"/>
      <c r="BN3444" s="69"/>
      <c r="BO3444" s="69"/>
      <c r="BP3444" s="69"/>
      <c r="BQ3444" s="69"/>
      <c r="BR3444" s="69"/>
      <c r="BS3444" s="69"/>
      <c r="BT3444" s="69"/>
    </row>
    <row r="3445" spans="16:72" ht="12.75">
      <c r="P3445" s="69"/>
      <c r="Q3445" s="69"/>
      <c r="R3445" s="69"/>
      <c r="S3445" s="69"/>
      <c r="T3445" s="69"/>
      <c r="U3445" s="69"/>
      <c r="V3445" s="69"/>
      <c r="W3445" s="69"/>
      <c r="X3445" s="69"/>
      <c r="Y3445" s="69"/>
      <c r="Z3445" s="69"/>
      <c r="AA3445" s="69"/>
      <c r="AB3445" s="69"/>
      <c r="AC3445" s="69"/>
      <c r="AD3445" s="69"/>
      <c r="AE3445" s="69"/>
      <c r="AF3445" s="69"/>
      <c r="AG3445" s="69"/>
      <c r="AH3445" s="69"/>
      <c r="AI3445" s="69"/>
      <c r="AJ3445" s="69"/>
      <c r="AK3445" s="69"/>
      <c r="AL3445" s="69"/>
      <c r="AM3445" s="69"/>
      <c r="AN3445" s="69"/>
      <c r="AO3445" s="69"/>
      <c r="AP3445" s="69"/>
      <c r="AQ3445" s="69"/>
      <c r="AR3445" s="69"/>
      <c r="AS3445" s="69"/>
      <c r="AT3445" s="69"/>
      <c r="AU3445" s="69"/>
      <c r="AV3445" s="69"/>
      <c r="AW3445" s="69"/>
      <c r="AX3445" s="69"/>
      <c r="AY3445" s="69"/>
      <c r="AZ3445" s="69"/>
      <c r="BA3445" s="69"/>
      <c r="BB3445" s="69"/>
      <c r="BC3445" s="69"/>
      <c r="BD3445" s="69"/>
      <c r="BE3445" s="69"/>
      <c r="BF3445" s="69"/>
      <c r="BG3445" s="69"/>
      <c r="BH3445" s="69"/>
      <c r="BI3445" s="69"/>
      <c r="BJ3445" s="69"/>
      <c r="BK3445" s="69"/>
      <c r="BL3445" s="69"/>
      <c r="BM3445" s="69"/>
      <c r="BN3445" s="69"/>
      <c r="BO3445" s="69"/>
      <c r="BP3445" s="69"/>
      <c r="BQ3445" s="69"/>
      <c r="BR3445" s="69"/>
      <c r="BS3445" s="69"/>
      <c r="BT3445" s="69"/>
    </row>
    <row r="3446" spans="16:72" ht="12.75">
      <c r="P3446" s="69"/>
      <c r="Q3446" s="69"/>
      <c r="R3446" s="69"/>
      <c r="S3446" s="69"/>
      <c r="T3446" s="69"/>
      <c r="U3446" s="69"/>
      <c r="V3446" s="69"/>
      <c r="W3446" s="69"/>
      <c r="X3446" s="69"/>
      <c r="Y3446" s="69"/>
      <c r="Z3446" s="69"/>
      <c r="AA3446" s="69"/>
      <c r="AB3446" s="69"/>
      <c r="AC3446" s="69"/>
      <c r="AD3446" s="69"/>
      <c r="AE3446" s="69"/>
      <c r="AF3446" s="69"/>
      <c r="AG3446" s="69"/>
      <c r="AH3446" s="69"/>
      <c r="AI3446" s="69"/>
      <c r="AJ3446" s="69"/>
      <c r="AK3446" s="69"/>
      <c r="AL3446" s="69"/>
      <c r="AM3446" s="69"/>
      <c r="AN3446" s="69"/>
      <c r="AO3446" s="69"/>
      <c r="AP3446" s="69"/>
      <c r="AQ3446" s="69"/>
      <c r="AR3446" s="69"/>
      <c r="AS3446" s="69"/>
      <c r="AT3446" s="69"/>
      <c r="AU3446" s="69"/>
      <c r="AV3446" s="69"/>
      <c r="AW3446" s="69"/>
      <c r="AX3446" s="69"/>
      <c r="AY3446" s="69"/>
      <c r="AZ3446" s="69"/>
      <c r="BA3446" s="69"/>
      <c r="BB3446" s="69"/>
      <c r="BC3446" s="69"/>
      <c r="BD3446" s="69"/>
      <c r="BE3446" s="69"/>
      <c r="BF3446" s="69"/>
      <c r="BG3446" s="69"/>
      <c r="BH3446" s="69"/>
      <c r="BI3446" s="69"/>
      <c r="BJ3446" s="69"/>
      <c r="BK3446" s="69"/>
      <c r="BL3446" s="69"/>
      <c r="BM3446" s="69"/>
      <c r="BN3446" s="69"/>
      <c r="BO3446" s="69"/>
      <c r="BP3446" s="69"/>
      <c r="BQ3446" s="69"/>
      <c r="BR3446" s="69"/>
      <c r="BS3446" s="69"/>
      <c r="BT3446" s="69"/>
    </row>
    <row r="3447" spans="16:72" ht="12.75">
      <c r="P3447" s="69"/>
      <c r="Q3447" s="69"/>
      <c r="R3447" s="69"/>
      <c r="S3447" s="69"/>
      <c r="T3447" s="69"/>
      <c r="U3447" s="69"/>
      <c r="V3447" s="69"/>
      <c r="W3447" s="69"/>
      <c r="X3447" s="69"/>
      <c r="Y3447" s="69"/>
      <c r="Z3447" s="69"/>
      <c r="AA3447" s="69"/>
      <c r="AB3447" s="69"/>
      <c r="AC3447" s="69"/>
      <c r="AD3447" s="69"/>
      <c r="AE3447" s="69"/>
      <c r="AF3447" s="69"/>
      <c r="AG3447" s="69"/>
      <c r="AH3447" s="69"/>
      <c r="AI3447" s="69"/>
      <c r="AJ3447" s="69"/>
      <c r="AK3447" s="69"/>
      <c r="AL3447" s="69"/>
      <c r="AM3447" s="69"/>
      <c r="AN3447" s="69"/>
      <c r="AO3447" s="69"/>
      <c r="AP3447" s="69"/>
      <c r="AQ3447" s="69"/>
      <c r="AR3447" s="69"/>
      <c r="AS3447" s="69"/>
      <c r="AT3447" s="69"/>
      <c r="AU3447" s="69"/>
      <c r="AV3447" s="69"/>
      <c r="AW3447" s="69"/>
      <c r="AX3447" s="69"/>
      <c r="AY3447" s="69"/>
      <c r="AZ3447" s="69"/>
      <c r="BA3447" s="69"/>
      <c r="BB3447" s="69"/>
      <c r="BC3447" s="69"/>
      <c r="BD3447" s="69"/>
      <c r="BE3447" s="69"/>
      <c r="BF3447" s="69"/>
      <c r="BG3447" s="69"/>
      <c r="BH3447" s="69"/>
      <c r="BI3447" s="69"/>
      <c r="BJ3447" s="69"/>
      <c r="BK3447" s="69"/>
      <c r="BL3447" s="69"/>
      <c r="BM3447" s="69"/>
      <c r="BN3447" s="69"/>
      <c r="BO3447" s="69"/>
      <c r="BP3447" s="69"/>
      <c r="BQ3447" s="69"/>
      <c r="BR3447" s="69"/>
      <c r="BS3447" s="69"/>
      <c r="BT3447" s="69"/>
    </row>
    <row r="3448" spans="16:72" ht="12.75">
      <c r="P3448" s="69"/>
      <c r="Q3448" s="69"/>
      <c r="R3448" s="69"/>
      <c r="S3448" s="69"/>
      <c r="T3448" s="69"/>
      <c r="U3448" s="69"/>
      <c r="V3448" s="69"/>
      <c r="W3448" s="69"/>
      <c r="X3448" s="69"/>
      <c r="Y3448" s="69"/>
      <c r="Z3448" s="69"/>
      <c r="AA3448" s="69"/>
      <c r="AB3448" s="69"/>
      <c r="AC3448" s="69"/>
      <c r="AD3448" s="69"/>
      <c r="AE3448" s="69"/>
      <c r="AF3448" s="69"/>
      <c r="AG3448" s="69"/>
      <c r="AH3448" s="69"/>
      <c r="AI3448" s="69"/>
      <c r="AJ3448" s="69"/>
      <c r="AK3448" s="69"/>
      <c r="AL3448" s="69"/>
      <c r="AM3448" s="69"/>
      <c r="AN3448" s="69"/>
      <c r="AO3448" s="69"/>
      <c r="AP3448" s="69"/>
      <c r="AQ3448" s="69"/>
      <c r="AR3448" s="69"/>
      <c r="AS3448" s="69"/>
      <c r="AT3448" s="69"/>
      <c r="AU3448" s="69"/>
      <c r="AV3448" s="69"/>
      <c r="AW3448" s="69"/>
      <c r="AX3448" s="69"/>
      <c r="AY3448" s="69"/>
      <c r="AZ3448" s="69"/>
      <c r="BA3448" s="69"/>
      <c r="BB3448" s="69"/>
      <c r="BC3448" s="69"/>
      <c r="BD3448" s="69"/>
      <c r="BE3448" s="69"/>
      <c r="BF3448" s="69"/>
      <c r="BG3448" s="69"/>
      <c r="BH3448" s="69"/>
      <c r="BI3448" s="69"/>
      <c r="BJ3448" s="69"/>
      <c r="BK3448" s="69"/>
      <c r="BL3448" s="69"/>
      <c r="BM3448" s="69"/>
      <c r="BN3448" s="69"/>
      <c r="BO3448" s="69"/>
      <c r="BP3448" s="69"/>
      <c r="BQ3448" s="69"/>
      <c r="BR3448" s="69"/>
      <c r="BS3448" s="69"/>
      <c r="BT3448" s="69"/>
    </row>
    <row r="3449" spans="16:72" ht="12.75">
      <c r="P3449" s="69"/>
      <c r="Q3449" s="69"/>
      <c r="R3449" s="69"/>
      <c r="S3449" s="69"/>
      <c r="T3449" s="69"/>
      <c r="U3449" s="69"/>
      <c r="V3449" s="69"/>
      <c r="W3449" s="69"/>
      <c r="X3449" s="69"/>
      <c r="Y3449" s="69"/>
      <c r="Z3449" s="69"/>
      <c r="AA3449" s="69"/>
      <c r="AB3449" s="69"/>
      <c r="AC3449" s="69"/>
      <c r="AD3449" s="69"/>
      <c r="AE3449" s="69"/>
      <c r="AF3449" s="69"/>
      <c r="AG3449" s="69"/>
      <c r="AH3449" s="69"/>
      <c r="AI3449" s="69"/>
      <c r="AJ3449" s="69"/>
      <c r="AK3449" s="69"/>
      <c r="AL3449" s="69"/>
      <c r="AM3449" s="69"/>
      <c r="AN3449" s="69"/>
      <c r="AO3449" s="69"/>
      <c r="AP3449" s="69"/>
      <c r="AQ3449" s="69"/>
      <c r="AR3449" s="69"/>
      <c r="AS3449" s="69"/>
      <c r="AT3449" s="69"/>
      <c r="AU3449" s="69"/>
      <c r="AV3449" s="69"/>
      <c r="AW3449" s="69"/>
      <c r="AX3449" s="69"/>
      <c r="AY3449" s="69"/>
      <c r="AZ3449" s="69"/>
      <c r="BA3449" s="69"/>
      <c r="BB3449" s="69"/>
      <c r="BC3449" s="69"/>
      <c r="BD3449" s="69"/>
      <c r="BE3449" s="69"/>
      <c r="BF3449" s="69"/>
      <c r="BG3449" s="69"/>
      <c r="BH3449" s="69"/>
      <c r="BI3449" s="69"/>
      <c r="BJ3449" s="69"/>
      <c r="BK3449" s="69"/>
      <c r="BL3449" s="69"/>
      <c r="BM3449" s="69"/>
      <c r="BN3449" s="69"/>
      <c r="BO3449" s="69"/>
      <c r="BP3449" s="69"/>
      <c r="BQ3449" s="69"/>
      <c r="BR3449" s="69"/>
      <c r="BS3449" s="69"/>
      <c r="BT3449" s="69"/>
    </row>
    <row r="3450" spans="16:72" ht="12.75">
      <c r="P3450" s="69"/>
      <c r="Q3450" s="69"/>
      <c r="R3450" s="69"/>
      <c r="S3450" s="69"/>
      <c r="T3450" s="69"/>
      <c r="U3450" s="69"/>
      <c r="V3450" s="69"/>
      <c r="W3450" s="69"/>
      <c r="X3450" s="69"/>
      <c r="Y3450" s="69"/>
      <c r="Z3450" s="69"/>
      <c r="AA3450" s="69"/>
      <c r="AB3450" s="69"/>
      <c r="AC3450" s="69"/>
      <c r="AD3450" s="69"/>
      <c r="AE3450" s="69"/>
      <c r="AF3450" s="69"/>
      <c r="AG3450" s="69"/>
      <c r="AH3450" s="69"/>
      <c r="AI3450" s="69"/>
      <c r="AJ3450" s="69"/>
      <c r="AK3450" s="69"/>
      <c r="AL3450" s="69"/>
      <c r="AM3450" s="69"/>
      <c r="AN3450" s="69"/>
      <c r="AO3450" s="69"/>
      <c r="AP3450" s="69"/>
      <c r="AQ3450" s="69"/>
      <c r="AR3450" s="69"/>
      <c r="AS3450" s="69"/>
      <c r="AT3450" s="69"/>
      <c r="AU3450" s="69"/>
      <c r="AV3450" s="69"/>
      <c r="AW3450" s="69"/>
      <c r="AX3450" s="69"/>
      <c r="AY3450" s="69"/>
      <c r="AZ3450" s="69"/>
      <c r="BA3450" s="69"/>
      <c r="BB3450" s="69"/>
      <c r="BC3450" s="69"/>
      <c r="BD3450" s="69"/>
      <c r="BE3450" s="69"/>
      <c r="BF3450" s="69"/>
      <c r="BG3450" s="69"/>
      <c r="BH3450" s="69"/>
      <c r="BI3450" s="69"/>
      <c r="BJ3450" s="69"/>
      <c r="BK3450" s="69"/>
      <c r="BL3450" s="69"/>
      <c r="BM3450" s="69"/>
      <c r="BN3450" s="69"/>
      <c r="BO3450" s="69"/>
      <c r="BP3450" s="69"/>
      <c r="BQ3450" s="69"/>
      <c r="BR3450" s="69"/>
      <c r="BS3450" s="69"/>
      <c r="BT3450" s="69"/>
    </row>
    <row r="3451" spans="16:72" ht="12.75">
      <c r="P3451" s="69"/>
      <c r="Q3451" s="69"/>
      <c r="R3451" s="69"/>
      <c r="S3451" s="69"/>
      <c r="T3451" s="69"/>
      <c r="U3451" s="69"/>
      <c r="V3451" s="69"/>
      <c r="W3451" s="69"/>
      <c r="X3451" s="69"/>
      <c r="Y3451" s="69"/>
      <c r="Z3451" s="69"/>
      <c r="AA3451" s="69"/>
      <c r="AB3451" s="69"/>
      <c r="AC3451" s="69"/>
      <c r="AD3451" s="69"/>
      <c r="AE3451" s="69"/>
      <c r="AF3451" s="69"/>
      <c r="AG3451" s="69"/>
      <c r="AH3451" s="69"/>
      <c r="AI3451" s="69"/>
      <c r="AJ3451" s="69"/>
      <c r="AK3451" s="69"/>
      <c r="AL3451" s="69"/>
      <c r="AM3451" s="69"/>
      <c r="AN3451" s="69"/>
      <c r="AO3451" s="69"/>
      <c r="AP3451" s="69"/>
      <c r="AQ3451" s="69"/>
      <c r="AR3451" s="69"/>
      <c r="AS3451" s="69"/>
      <c r="AT3451" s="69"/>
      <c r="AU3451" s="69"/>
      <c r="AV3451" s="69"/>
      <c r="AW3451" s="69"/>
      <c r="AX3451" s="69"/>
      <c r="AY3451" s="69"/>
      <c r="AZ3451" s="69"/>
      <c r="BA3451" s="69"/>
      <c r="BB3451" s="69"/>
      <c r="BC3451" s="69"/>
      <c r="BD3451" s="69"/>
      <c r="BE3451" s="69"/>
      <c r="BF3451" s="69"/>
      <c r="BG3451" s="69"/>
      <c r="BH3451" s="69"/>
      <c r="BI3451" s="69"/>
      <c r="BJ3451" s="69"/>
      <c r="BK3451" s="69"/>
      <c r="BL3451" s="69"/>
      <c r="BM3451" s="69"/>
      <c r="BN3451" s="69"/>
      <c r="BO3451" s="69"/>
      <c r="BP3451" s="69"/>
      <c r="BQ3451" s="69"/>
      <c r="BR3451" s="69"/>
      <c r="BS3451" s="69"/>
      <c r="BT3451" s="69"/>
    </row>
    <row r="3452" spans="16:72" ht="12.75">
      <c r="P3452" s="69"/>
      <c r="Q3452" s="69"/>
      <c r="R3452" s="69"/>
      <c r="S3452" s="69"/>
      <c r="T3452" s="69"/>
      <c r="U3452" s="69"/>
      <c r="V3452" s="69"/>
      <c r="W3452" s="69"/>
      <c r="X3452" s="69"/>
      <c r="Y3452" s="69"/>
      <c r="Z3452" s="69"/>
      <c r="AA3452" s="69"/>
      <c r="AB3452" s="69"/>
      <c r="AC3452" s="69"/>
      <c r="AD3452" s="69"/>
      <c r="AE3452" s="69"/>
      <c r="AF3452" s="69"/>
      <c r="AG3452" s="69"/>
      <c r="AH3452" s="69"/>
      <c r="AI3452" s="69"/>
      <c r="AJ3452" s="69"/>
      <c r="AK3452" s="69"/>
      <c r="AL3452" s="69"/>
      <c r="AM3452" s="69"/>
      <c r="AN3452" s="69"/>
      <c r="AO3452" s="69"/>
      <c r="AP3452" s="69"/>
      <c r="AQ3452" s="69"/>
      <c r="AR3452" s="69"/>
      <c r="AS3452" s="69"/>
      <c r="AT3452" s="69"/>
      <c r="AU3452" s="69"/>
      <c r="AV3452" s="69"/>
      <c r="AW3452" s="69"/>
      <c r="AX3452" s="69"/>
      <c r="AY3452" s="69"/>
      <c r="AZ3452" s="69"/>
      <c r="BA3452" s="69"/>
      <c r="BB3452" s="69"/>
      <c r="BC3452" s="69"/>
      <c r="BD3452" s="69"/>
      <c r="BE3452" s="69"/>
      <c r="BF3452" s="69"/>
      <c r="BG3452" s="69"/>
      <c r="BH3452" s="69"/>
      <c r="BI3452" s="69"/>
      <c r="BJ3452" s="69"/>
      <c r="BK3452" s="69"/>
      <c r="BL3452" s="69"/>
      <c r="BM3452" s="69"/>
      <c r="BN3452" s="69"/>
      <c r="BO3452" s="69"/>
      <c r="BP3452" s="69"/>
      <c r="BQ3452" s="69"/>
      <c r="BR3452" s="69"/>
      <c r="BS3452" s="69"/>
      <c r="BT3452" s="69"/>
    </row>
    <row r="3453" spans="16:72" ht="12.75">
      <c r="P3453" s="69"/>
      <c r="Q3453" s="69"/>
      <c r="R3453" s="69"/>
      <c r="S3453" s="69"/>
      <c r="T3453" s="69"/>
      <c r="U3453" s="69"/>
      <c r="V3453" s="69"/>
      <c r="W3453" s="69"/>
      <c r="X3453" s="69"/>
      <c r="Y3453" s="69"/>
      <c r="Z3453" s="69"/>
      <c r="AA3453" s="69"/>
      <c r="AB3453" s="69"/>
      <c r="AC3453" s="69"/>
      <c r="AD3453" s="69"/>
      <c r="AE3453" s="69"/>
      <c r="AF3453" s="69"/>
      <c r="AG3453" s="69"/>
      <c r="AH3453" s="69"/>
      <c r="AI3453" s="69"/>
      <c r="AJ3453" s="69"/>
      <c r="AK3453" s="69"/>
      <c r="AL3453" s="69"/>
      <c r="AM3453" s="69"/>
      <c r="AN3453" s="69"/>
      <c r="AO3453" s="69"/>
      <c r="AP3453" s="69"/>
      <c r="AQ3453" s="69"/>
      <c r="AR3453" s="69"/>
      <c r="AS3453" s="69"/>
      <c r="AT3453" s="69"/>
      <c r="AU3453" s="69"/>
      <c r="AV3453" s="69"/>
      <c r="AW3453" s="69"/>
      <c r="AX3453" s="69"/>
      <c r="AY3453" s="69"/>
      <c r="AZ3453" s="69"/>
      <c r="BA3453" s="69"/>
      <c r="BB3453" s="69"/>
      <c r="BC3453" s="69"/>
      <c r="BD3453" s="69"/>
      <c r="BE3453" s="69"/>
      <c r="BF3453" s="69"/>
      <c r="BG3453" s="69"/>
      <c r="BH3453" s="69"/>
      <c r="BI3453" s="69"/>
      <c r="BJ3453" s="69"/>
      <c r="BK3453" s="69"/>
      <c r="BL3453" s="69"/>
      <c r="BM3453" s="69"/>
      <c r="BN3453" s="69"/>
      <c r="BO3453" s="69"/>
      <c r="BP3453" s="69"/>
      <c r="BQ3453" s="69"/>
      <c r="BR3453" s="69"/>
      <c r="BS3453" s="69"/>
      <c r="BT3453" s="69"/>
    </row>
    <row r="3454" spans="16:72" ht="12.75">
      <c r="P3454" s="69"/>
      <c r="Q3454" s="69"/>
      <c r="R3454" s="69"/>
      <c r="S3454" s="69"/>
      <c r="T3454" s="69"/>
      <c r="U3454" s="69"/>
      <c r="V3454" s="69"/>
      <c r="W3454" s="69"/>
      <c r="X3454" s="69"/>
      <c r="Y3454" s="69"/>
      <c r="Z3454" s="69"/>
      <c r="AA3454" s="69"/>
      <c r="AB3454" s="69"/>
      <c r="AC3454" s="69"/>
      <c r="AD3454" s="69"/>
      <c r="AE3454" s="69"/>
      <c r="AF3454" s="69"/>
      <c r="AG3454" s="69"/>
      <c r="AH3454" s="69"/>
      <c r="AI3454" s="69"/>
      <c r="AJ3454" s="69"/>
      <c r="AK3454" s="69"/>
      <c r="AL3454" s="69"/>
      <c r="AM3454" s="69"/>
      <c r="AN3454" s="69"/>
      <c r="AO3454" s="69"/>
      <c r="AP3454" s="69"/>
      <c r="AQ3454" s="69"/>
      <c r="AR3454" s="69"/>
      <c r="AS3454" s="69"/>
      <c r="AT3454" s="69"/>
      <c r="AU3454" s="69"/>
      <c r="AV3454" s="69"/>
      <c r="AW3454" s="69"/>
      <c r="AX3454" s="69"/>
      <c r="AY3454" s="69"/>
      <c r="AZ3454" s="69"/>
      <c r="BA3454" s="69"/>
      <c r="BB3454" s="69"/>
      <c r="BC3454" s="69"/>
      <c r="BD3454" s="69"/>
      <c r="BE3454" s="69"/>
      <c r="BF3454" s="69"/>
      <c r="BG3454" s="69"/>
      <c r="BH3454" s="69"/>
      <c r="BI3454" s="69"/>
      <c r="BJ3454" s="69"/>
      <c r="BK3454" s="69"/>
      <c r="BL3454" s="69"/>
      <c r="BM3454" s="69"/>
      <c r="BN3454" s="69"/>
      <c r="BO3454" s="69"/>
      <c r="BP3454" s="69"/>
      <c r="BQ3454" s="69"/>
      <c r="BR3454" s="69"/>
      <c r="BS3454" s="69"/>
      <c r="BT3454" s="69"/>
    </row>
    <row r="3455" spans="16:72" ht="12.75">
      <c r="P3455" s="69"/>
      <c r="Q3455" s="69"/>
      <c r="R3455" s="69"/>
      <c r="S3455" s="69"/>
      <c r="T3455" s="69"/>
      <c r="U3455" s="69"/>
      <c r="V3455" s="69"/>
      <c r="W3455" s="69"/>
      <c r="X3455" s="69"/>
      <c r="Y3455" s="69"/>
      <c r="Z3455" s="69"/>
      <c r="AA3455" s="69"/>
      <c r="AB3455" s="69"/>
      <c r="AC3455" s="69"/>
      <c r="AD3455" s="69"/>
      <c r="AE3455" s="69"/>
      <c r="AF3455" s="69"/>
      <c r="AG3455" s="69"/>
      <c r="AH3455" s="69"/>
      <c r="AI3455" s="69"/>
      <c r="AJ3455" s="69"/>
      <c r="AK3455" s="69"/>
      <c r="AL3455" s="69"/>
      <c r="AM3455" s="69"/>
      <c r="AN3455" s="69"/>
      <c r="AO3455" s="69"/>
      <c r="AP3455" s="69"/>
      <c r="AQ3455" s="69"/>
      <c r="AR3455" s="69"/>
      <c r="AS3455" s="69"/>
      <c r="AT3455" s="69"/>
      <c r="AU3455" s="69"/>
      <c r="AV3455" s="69"/>
      <c r="AW3455" s="69"/>
      <c r="AX3455" s="69"/>
      <c r="AY3455" s="69"/>
      <c r="AZ3455" s="69"/>
      <c r="BA3455" s="69"/>
      <c r="BB3455" s="69"/>
      <c r="BC3455" s="69"/>
      <c r="BD3455" s="69"/>
      <c r="BE3455" s="69"/>
      <c r="BF3455" s="69"/>
      <c r="BG3455" s="69"/>
      <c r="BH3455" s="69"/>
      <c r="BI3455" s="69"/>
      <c r="BJ3455" s="69"/>
      <c r="BK3455" s="69"/>
      <c r="BL3455" s="69"/>
      <c r="BM3455" s="69"/>
      <c r="BN3455" s="69"/>
      <c r="BO3455" s="69"/>
      <c r="BP3455" s="69"/>
      <c r="BQ3455" s="69"/>
      <c r="BR3455" s="69"/>
      <c r="BS3455" s="69"/>
      <c r="BT3455" s="69"/>
    </row>
    <row r="3456" spans="16:72" ht="12.75">
      <c r="P3456" s="69"/>
      <c r="Q3456" s="69"/>
      <c r="R3456" s="69"/>
      <c r="S3456" s="69"/>
      <c r="T3456" s="69"/>
      <c r="U3456" s="69"/>
      <c r="V3456" s="69"/>
      <c r="W3456" s="69"/>
      <c r="X3456" s="69"/>
      <c r="Y3456" s="69"/>
      <c r="Z3456" s="69"/>
      <c r="AA3456" s="69"/>
      <c r="AB3456" s="69"/>
      <c r="AC3456" s="69"/>
      <c r="AD3456" s="69"/>
      <c r="AE3456" s="69"/>
      <c r="AF3456" s="69"/>
      <c r="AG3456" s="69"/>
      <c r="AH3456" s="69"/>
      <c r="AI3456" s="69"/>
      <c r="AJ3456" s="69"/>
      <c r="AK3456" s="69"/>
      <c r="AL3456" s="69"/>
      <c r="AM3456" s="69"/>
      <c r="AN3456" s="69"/>
      <c r="AO3456" s="69"/>
      <c r="AP3456" s="69"/>
      <c r="AQ3456" s="69"/>
      <c r="AR3456" s="69"/>
      <c r="AS3456" s="69"/>
      <c r="AT3456" s="69"/>
      <c r="AU3456" s="69"/>
      <c r="AV3456" s="69"/>
      <c r="AW3456" s="69"/>
      <c r="AX3456" s="69"/>
      <c r="AY3456" s="69"/>
      <c r="AZ3456" s="69"/>
      <c r="BA3456" s="69"/>
      <c r="BB3456" s="69"/>
      <c r="BC3456" s="69"/>
      <c r="BD3456" s="69"/>
      <c r="BE3456" s="69"/>
      <c r="BF3456" s="69"/>
      <c r="BG3456" s="69"/>
      <c r="BH3456" s="69"/>
      <c r="BI3456" s="69"/>
      <c r="BJ3456" s="69"/>
      <c r="BK3456" s="69"/>
      <c r="BL3456" s="69"/>
      <c r="BM3456" s="69"/>
      <c r="BN3456" s="69"/>
      <c r="BO3456" s="69"/>
      <c r="BP3456" s="69"/>
      <c r="BQ3456" s="69"/>
      <c r="BR3456" s="69"/>
      <c r="BS3456" s="69"/>
      <c r="BT3456" s="69"/>
    </row>
    <row r="3457" spans="16:72" ht="12.75">
      <c r="P3457" s="69"/>
      <c r="Q3457" s="69"/>
      <c r="R3457" s="69"/>
      <c r="S3457" s="69"/>
      <c r="T3457" s="69"/>
      <c r="U3457" s="69"/>
      <c r="V3457" s="69"/>
      <c r="W3457" s="69"/>
      <c r="X3457" s="69"/>
      <c r="Y3457" s="69"/>
      <c r="Z3457" s="69"/>
      <c r="AA3457" s="69"/>
      <c r="AB3457" s="69"/>
      <c r="AC3457" s="69"/>
      <c r="AD3457" s="69"/>
      <c r="AE3457" s="69"/>
      <c r="AF3457" s="69"/>
      <c r="AG3457" s="69"/>
      <c r="AH3457" s="69"/>
      <c r="AI3457" s="69"/>
      <c r="AJ3457" s="69"/>
      <c r="AK3457" s="69"/>
      <c r="AL3457" s="69"/>
      <c r="AM3457" s="69"/>
      <c r="AN3457" s="69"/>
      <c r="AO3457" s="69"/>
      <c r="AP3457" s="69"/>
      <c r="AQ3457" s="69"/>
      <c r="AR3457" s="69"/>
      <c r="AS3457" s="69"/>
      <c r="AT3457" s="69"/>
      <c r="AU3457" s="69"/>
      <c r="AV3457" s="69"/>
      <c r="AW3457" s="69"/>
      <c r="AX3457" s="69"/>
      <c r="AY3457" s="69"/>
      <c r="AZ3457" s="69"/>
      <c r="BA3457" s="69"/>
      <c r="BB3457" s="69"/>
      <c r="BC3457" s="69"/>
      <c r="BD3457" s="69"/>
      <c r="BE3457" s="69"/>
      <c r="BF3457" s="69"/>
      <c r="BG3457" s="69"/>
      <c r="BH3457" s="69"/>
      <c r="BI3457" s="69"/>
      <c r="BJ3457" s="69"/>
      <c r="BK3457" s="69"/>
      <c r="BL3457" s="69"/>
      <c r="BM3457" s="69"/>
      <c r="BN3457" s="69"/>
      <c r="BO3457" s="69"/>
      <c r="BP3457" s="69"/>
      <c r="BQ3457" s="69"/>
      <c r="BR3457" s="69"/>
      <c r="BS3457" s="69"/>
      <c r="BT3457" s="69"/>
    </row>
    <row r="3458" spans="16:72" ht="12.75">
      <c r="P3458" s="69"/>
      <c r="Q3458" s="69"/>
      <c r="R3458" s="69"/>
      <c r="S3458" s="69"/>
      <c r="T3458" s="69"/>
      <c r="U3458" s="69"/>
      <c r="V3458" s="69"/>
      <c r="W3458" s="69"/>
      <c r="X3458" s="69"/>
      <c r="Y3458" s="69"/>
      <c r="Z3458" s="69"/>
      <c r="AA3458" s="69"/>
      <c r="AB3458" s="69"/>
      <c r="AC3458" s="69"/>
      <c r="AD3458" s="69"/>
      <c r="AE3458" s="69"/>
      <c r="AF3458" s="69"/>
      <c r="AG3458" s="69"/>
      <c r="AH3458" s="69"/>
      <c r="AI3458" s="69"/>
      <c r="AJ3458" s="69"/>
      <c r="AK3458" s="69"/>
      <c r="AL3458" s="69"/>
      <c r="AM3458" s="69"/>
      <c r="AN3458" s="69"/>
      <c r="AO3458" s="69"/>
      <c r="AP3458" s="69"/>
      <c r="AQ3458" s="69"/>
      <c r="AR3458" s="69"/>
      <c r="AS3458" s="69"/>
      <c r="AT3458" s="69"/>
      <c r="AU3458" s="69"/>
      <c r="AV3458" s="69"/>
      <c r="AW3458" s="69"/>
      <c r="AX3458" s="69"/>
      <c r="AY3458" s="69"/>
      <c r="AZ3458" s="69"/>
      <c r="BA3458" s="69"/>
      <c r="BB3458" s="69"/>
      <c r="BC3458" s="69"/>
      <c r="BD3458" s="69"/>
      <c r="BE3458" s="69"/>
      <c r="BF3458" s="69"/>
      <c r="BG3458" s="69"/>
      <c r="BH3458" s="69"/>
      <c r="BI3458" s="69"/>
      <c r="BJ3458" s="69"/>
      <c r="BK3458" s="69"/>
      <c r="BL3458" s="69"/>
      <c r="BM3458" s="69"/>
      <c r="BN3458" s="69"/>
      <c r="BO3458" s="69"/>
      <c r="BP3458" s="69"/>
      <c r="BQ3458" s="69"/>
      <c r="BR3458" s="69"/>
      <c r="BS3458" s="69"/>
      <c r="BT3458" s="69"/>
    </row>
    <row r="3459" spans="16:72" ht="12.75">
      <c r="P3459" s="69"/>
      <c r="Q3459" s="69"/>
      <c r="R3459" s="69"/>
      <c r="S3459" s="69"/>
      <c r="T3459" s="69"/>
      <c r="U3459" s="69"/>
      <c r="V3459" s="69"/>
      <c r="W3459" s="69"/>
      <c r="X3459" s="69"/>
      <c r="Y3459" s="69"/>
      <c r="Z3459" s="69"/>
      <c r="AA3459" s="69"/>
      <c r="AB3459" s="69"/>
      <c r="AC3459" s="69"/>
      <c r="AD3459" s="69"/>
      <c r="AE3459" s="69"/>
      <c r="AF3459" s="69"/>
      <c r="AG3459" s="69"/>
      <c r="AH3459" s="69"/>
      <c r="AI3459" s="69"/>
      <c r="AJ3459" s="69"/>
      <c r="AK3459" s="69"/>
      <c r="AL3459" s="69"/>
      <c r="AM3459" s="69"/>
      <c r="AN3459" s="69"/>
      <c r="AO3459" s="69"/>
      <c r="AP3459" s="69"/>
      <c r="AQ3459" s="69"/>
      <c r="AR3459" s="69"/>
      <c r="AS3459" s="69"/>
      <c r="AT3459" s="69"/>
      <c r="AU3459" s="69"/>
      <c r="AV3459" s="69"/>
      <c r="AW3459" s="69"/>
      <c r="AX3459" s="69"/>
      <c r="AY3459" s="69"/>
      <c r="AZ3459" s="69"/>
      <c r="BA3459" s="69"/>
      <c r="BB3459" s="69"/>
      <c r="BC3459" s="69"/>
      <c r="BD3459" s="69"/>
      <c r="BE3459" s="69"/>
      <c r="BF3459" s="69"/>
      <c r="BG3459" s="69"/>
      <c r="BH3459" s="69"/>
      <c r="BI3459" s="69"/>
      <c r="BJ3459" s="69"/>
      <c r="BK3459" s="69"/>
      <c r="BL3459" s="69"/>
      <c r="BM3459" s="69"/>
      <c r="BN3459" s="69"/>
      <c r="BO3459" s="69"/>
      <c r="BP3459" s="69"/>
      <c r="BQ3459" s="69"/>
      <c r="BR3459" s="69"/>
      <c r="BS3459" s="69"/>
      <c r="BT3459" s="69"/>
    </row>
    <row r="3460" spans="16:72" ht="12.75">
      <c r="P3460" s="69"/>
      <c r="Q3460" s="69"/>
      <c r="R3460" s="69"/>
      <c r="S3460" s="69"/>
      <c r="T3460" s="69"/>
      <c r="U3460" s="69"/>
      <c r="V3460" s="69"/>
      <c r="W3460" s="69"/>
      <c r="X3460" s="69"/>
      <c r="Y3460" s="69"/>
      <c r="Z3460" s="69"/>
      <c r="AA3460" s="69"/>
      <c r="AB3460" s="69"/>
      <c r="AC3460" s="69"/>
      <c r="AD3460" s="69"/>
      <c r="AE3460" s="69"/>
      <c r="AF3460" s="69"/>
      <c r="AG3460" s="69"/>
      <c r="AH3460" s="69"/>
      <c r="AI3460" s="69"/>
      <c r="AJ3460" s="69"/>
      <c r="AK3460" s="69"/>
      <c r="AL3460" s="69"/>
      <c r="AM3460" s="69"/>
      <c r="AN3460" s="69"/>
      <c r="AO3460" s="69"/>
      <c r="AP3460" s="69"/>
      <c r="AQ3460" s="69"/>
      <c r="AR3460" s="69"/>
      <c r="AS3460" s="69"/>
      <c r="AT3460" s="69"/>
      <c r="AU3460" s="69"/>
      <c r="AV3460" s="69"/>
      <c r="AW3460" s="69"/>
      <c r="AX3460" s="69"/>
      <c r="AY3460" s="69"/>
      <c r="AZ3460" s="69"/>
      <c r="BA3460" s="69"/>
      <c r="BB3460" s="69"/>
      <c r="BC3460" s="69"/>
      <c r="BD3460" s="69"/>
      <c r="BE3460" s="69"/>
      <c r="BF3460" s="69"/>
      <c r="BG3460" s="69"/>
      <c r="BH3460" s="69"/>
      <c r="BI3460" s="69"/>
      <c r="BJ3460" s="69"/>
      <c r="BK3460" s="69"/>
      <c r="BL3460" s="69"/>
      <c r="BM3460" s="69"/>
      <c r="BN3460" s="69"/>
      <c r="BO3460" s="69"/>
      <c r="BP3460" s="69"/>
      <c r="BQ3460" s="69"/>
      <c r="BR3460" s="69"/>
      <c r="BS3460" s="69"/>
      <c r="BT3460" s="69"/>
    </row>
    <row r="3461" spans="16:72" ht="12.75">
      <c r="P3461" s="69"/>
      <c r="Q3461" s="69"/>
      <c r="R3461" s="69"/>
      <c r="S3461" s="69"/>
      <c r="T3461" s="69"/>
      <c r="U3461" s="69"/>
      <c r="V3461" s="69"/>
      <c r="W3461" s="69"/>
      <c r="X3461" s="69"/>
      <c r="Y3461" s="69"/>
      <c r="Z3461" s="69"/>
      <c r="AA3461" s="69"/>
      <c r="AB3461" s="69"/>
      <c r="AC3461" s="69"/>
      <c r="AD3461" s="69"/>
      <c r="AE3461" s="69"/>
      <c r="AF3461" s="69"/>
      <c r="AG3461" s="69"/>
      <c r="AH3461" s="69"/>
      <c r="AI3461" s="69"/>
      <c r="AJ3461" s="69"/>
      <c r="AK3461" s="69"/>
      <c r="AL3461" s="69"/>
      <c r="AM3461" s="69"/>
      <c r="AN3461" s="69"/>
      <c r="AO3461" s="69"/>
      <c r="AP3461" s="69"/>
      <c r="AQ3461" s="69"/>
      <c r="AR3461" s="69"/>
      <c r="AS3461" s="69"/>
      <c r="AT3461" s="69"/>
      <c r="AU3461" s="69"/>
      <c r="AV3461" s="69"/>
      <c r="AW3461" s="69"/>
      <c r="AX3461" s="69"/>
      <c r="AY3461" s="69"/>
      <c r="AZ3461" s="69"/>
      <c r="BA3461" s="69"/>
      <c r="BB3461" s="69"/>
      <c r="BC3461" s="69"/>
      <c r="BD3461" s="69"/>
      <c r="BE3461" s="69"/>
      <c r="BF3461" s="69"/>
      <c r="BG3461" s="69"/>
      <c r="BH3461" s="69"/>
      <c r="BI3461" s="69"/>
      <c r="BJ3461" s="69"/>
      <c r="BK3461" s="69"/>
      <c r="BL3461" s="69"/>
      <c r="BM3461" s="69"/>
      <c r="BN3461" s="69"/>
      <c r="BO3461" s="69"/>
      <c r="BP3461" s="69"/>
      <c r="BQ3461" s="69"/>
      <c r="BR3461" s="69"/>
      <c r="BS3461" s="69"/>
      <c r="BT3461" s="69"/>
    </row>
    <row r="3462" spans="16:72" ht="12.75">
      <c r="P3462" s="69"/>
      <c r="Q3462" s="69"/>
      <c r="R3462" s="69"/>
      <c r="S3462" s="69"/>
      <c r="T3462" s="69"/>
      <c r="U3462" s="69"/>
      <c r="V3462" s="69"/>
      <c r="W3462" s="69"/>
      <c r="X3462" s="69"/>
      <c r="Y3462" s="69"/>
      <c r="Z3462" s="69"/>
      <c r="AA3462" s="69"/>
      <c r="AB3462" s="69"/>
      <c r="AC3462" s="69"/>
      <c r="AD3462" s="69"/>
      <c r="AE3462" s="69"/>
      <c r="AF3462" s="69"/>
      <c r="AG3462" s="69"/>
      <c r="AH3462" s="69"/>
      <c r="AI3462" s="69"/>
      <c r="AJ3462" s="69"/>
      <c r="AK3462" s="69"/>
      <c r="AL3462" s="69"/>
      <c r="AM3462" s="69"/>
      <c r="AN3462" s="69"/>
      <c r="AO3462" s="69"/>
      <c r="AP3462" s="69"/>
      <c r="AQ3462" s="69"/>
      <c r="AR3462" s="69"/>
      <c r="AS3462" s="69"/>
      <c r="AT3462" s="69"/>
      <c r="AU3462" s="69"/>
      <c r="AV3462" s="69"/>
      <c r="AW3462" s="69"/>
      <c r="AX3462" s="69"/>
      <c r="AY3462" s="69"/>
      <c r="AZ3462" s="69"/>
      <c r="BA3462" s="69"/>
      <c r="BB3462" s="69"/>
      <c r="BC3462" s="69"/>
      <c r="BD3462" s="69"/>
      <c r="BE3462" s="69"/>
      <c r="BF3462" s="69"/>
      <c r="BG3462" s="69"/>
      <c r="BH3462" s="69"/>
      <c r="BI3462" s="69"/>
      <c r="BJ3462" s="69"/>
      <c r="BK3462" s="69"/>
      <c r="BL3462" s="69"/>
      <c r="BM3462" s="69"/>
      <c r="BN3462" s="69"/>
      <c r="BO3462" s="69"/>
      <c r="BP3462" s="69"/>
      <c r="BQ3462" s="69"/>
      <c r="BR3462" s="69"/>
      <c r="BS3462" s="69"/>
      <c r="BT3462" s="69"/>
    </row>
    <row r="3463" spans="16:72" ht="12.75">
      <c r="P3463" s="69"/>
      <c r="Q3463" s="69"/>
      <c r="R3463" s="69"/>
      <c r="S3463" s="69"/>
      <c r="T3463" s="69"/>
      <c r="U3463" s="69"/>
      <c r="V3463" s="69"/>
      <c r="W3463" s="69"/>
      <c r="X3463" s="69"/>
      <c r="Y3463" s="69"/>
      <c r="Z3463" s="69"/>
      <c r="AA3463" s="69"/>
      <c r="AB3463" s="69"/>
      <c r="AC3463" s="69"/>
      <c r="AD3463" s="69"/>
      <c r="AE3463" s="69"/>
      <c r="AF3463" s="69"/>
      <c r="AG3463" s="69"/>
      <c r="AH3463" s="69"/>
      <c r="AI3463" s="69"/>
      <c r="AJ3463" s="69"/>
      <c r="AK3463" s="69"/>
      <c r="AL3463" s="69"/>
      <c r="AM3463" s="69"/>
      <c r="AN3463" s="69"/>
      <c r="AO3463" s="69"/>
      <c r="AP3463" s="69"/>
      <c r="AQ3463" s="69"/>
      <c r="AR3463" s="69"/>
      <c r="AS3463" s="69"/>
      <c r="AT3463" s="69"/>
      <c r="AU3463" s="69"/>
      <c r="AV3463" s="69"/>
      <c r="AW3463" s="69"/>
      <c r="AX3463" s="69"/>
      <c r="AY3463" s="69"/>
      <c r="AZ3463" s="69"/>
      <c r="BA3463" s="69"/>
      <c r="BB3463" s="69"/>
      <c r="BC3463" s="69"/>
      <c r="BD3463" s="69"/>
      <c r="BE3463" s="69"/>
      <c r="BF3463" s="69"/>
      <c r="BG3463" s="69"/>
      <c r="BH3463" s="69"/>
      <c r="BI3463" s="69"/>
      <c r="BJ3463" s="69"/>
      <c r="BK3463" s="69"/>
      <c r="BL3463" s="69"/>
      <c r="BM3463" s="69"/>
      <c r="BN3463" s="69"/>
      <c r="BO3463" s="69"/>
      <c r="BP3463" s="69"/>
      <c r="BQ3463" s="69"/>
      <c r="BR3463" s="69"/>
      <c r="BS3463" s="69"/>
      <c r="BT3463" s="69"/>
    </row>
    <row r="3464" spans="16:72" ht="12.75">
      <c r="P3464" s="69"/>
      <c r="Q3464" s="69"/>
      <c r="R3464" s="69"/>
      <c r="S3464" s="69"/>
      <c r="T3464" s="69"/>
      <c r="U3464" s="69"/>
      <c r="V3464" s="69"/>
      <c r="W3464" s="69"/>
      <c r="X3464" s="69"/>
      <c r="Y3464" s="69"/>
      <c r="Z3464" s="69"/>
      <c r="AA3464" s="69"/>
      <c r="AB3464" s="69"/>
      <c r="AC3464" s="69"/>
      <c r="AD3464" s="69"/>
      <c r="AE3464" s="69"/>
      <c r="AF3464" s="69"/>
      <c r="AG3464" s="69"/>
      <c r="AH3464" s="69"/>
      <c r="AI3464" s="69"/>
      <c r="AJ3464" s="69"/>
      <c r="AK3464" s="69"/>
      <c r="AL3464" s="69"/>
      <c r="AM3464" s="69"/>
      <c r="AN3464" s="69"/>
      <c r="AO3464" s="69"/>
      <c r="AP3464" s="69"/>
      <c r="AQ3464" s="69"/>
      <c r="AR3464" s="69"/>
      <c r="AS3464" s="69"/>
      <c r="AT3464" s="69"/>
      <c r="AU3464" s="69"/>
      <c r="AV3464" s="69"/>
      <c r="AW3464" s="69"/>
      <c r="AX3464" s="69"/>
      <c r="AY3464" s="69"/>
      <c r="AZ3464" s="69"/>
      <c r="BA3464" s="69"/>
      <c r="BB3464" s="69"/>
      <c r="BC3464" s="69"/>
      <c r="BD3464" s="69"/>
      <c r="BE3464" s="69"/>
      <c r="BF3464" s="69"/>
      <c r="BG3464" s="69"/>
      <c r="BH3464" s="69"/>
      <c r="BI3464" s="69"/>
      <c r="BJ3464" s="69"/>
      <c r="BK3464" s="69"/>
      <c r="BL3464" s="69"/>
      <c r="BM3464" s="69"/>
      <c r="BN3464" s="69"/>
      <c r="BO3464" s="69"/>
      <c r="BP3464" s="69"/>
      <c r="BQ3464" s="69"/>
      <c r="BR3464" s="69"/>
      <c r="BS3464" s="69"/>
      <c r="BT3464" s="69"/>
    </row>
    <row r="3465" spans="16:72" ht="12.75">
      <c r="P3465" s="69"/>
      <c r="Q3465" s="69"/>
      <c r="R3465" s="69"/>
      <c r="S3465" s="69"/>
      <c r="T3465" s="69"/>
      <c r="U3465" s="69"/>
      <c r="V3465" s="69"/>
      <c r="W3465" s="69"/>
      <c r="X3465" s="69"/>
      <c r="Y3465" s="69"/>
      <c r="Z3465" s="69"/>
      <c r="AA3465" s="69"/>
      <c r="AB3465" s="69"/>
      <c r="AC3465" s="69"/>
      <c r="AD3465" s="69"/>
      <c r="AE3465" s="69"/>
      <c r="AF3465" s="69"/>
      <c r="AG3465" s="69"/>
      <c r="AH3465" s="69"/>
      <c r="AI3465" s="69"/>
      <c r="AJ3465" s="69"/>
      <c r="AK3465" s="69"/>
      <c r="AL3465" s="69"/>
      <c r="AM3465" s="69"/>
      <c r="AN3465" s="69"/>
      <c r="AO3465" s="69"/>
      <c r="AP3465" s="69"/>
      <c r="AQ3465" s="69"/>
      <c r="AR3465" s="69"/>
      <c r="AS3465" s="69"/>
      <c r="AT3465" s="69"/>
      <c r="AU3465" s="69"/>
      <c r="AV3465" s="69"/>
      <c r="AW3465" s="69"/>
      <c r="AX3465" s="69"/>
      <c r="AY3465" s="69"/>
      <c r="AZ3465" s="69"/>
      <c r="BA3465" s="69"/>
      <c r="BB3465" s="69"/>
      <c r="BC3465" s="69"/>
      <c r="BD3465" s="69"/>
      <c r="BE3465" s="69"/>
      <c r="BF3465" s="69"/>
      <c r="BG3465" s="69"/>
      <c r="BH3465" s="69"/>
      <c r="BI3465" s="69"/>
      <c r="BJ3465" s="69"/>
      <c r="BK3465" s="69"/>
      <c r="BL3465" s="69"/>
      <c r="BM3465" s="69"/>
      <c r="BN3465" s="69"/>
      <c r="BO3465" s="69"/>
      <c r="BP3465" s="69"/>
      <c r="BQ3465" s="69"/>
      <c r="BR3465" s="69"/>
      <c r="BS3465" s="69"/>
      <c r="BT3465" s="69"/>
    </row>
    <row r="3466" spans="16:72" ht="12.75">
      <c r="P3466" s="69"/>
      <c r="Q3466" s="69"/>
      <c r="R3466" s="69"/>
      <c r="S3466" s="69"/>
      <c r="T3466" s="69"/>
      <c r="U3466" s="69"/>
      <c r="V3466" s="69"/>
      <c r="W3466" s="69"/>
      <c r="X3466" s="69"/>
      <c r="Y3466" s="69"/>
      <c r="Z3466" s="69"/>
      <c r="AA3466" s="69"/>
      <c r="AB3466" s="69"/>
      <c r="AC3466" s="69"/>
      <c r="AD3466" s="69"/>
      <c r="AE3466" s="69"/>
      <c r="AF3466" s="69"/>
      <c r="AG3466" s="69"/>
      <c r="AH3466" s="69"/>
      <c r="AI3466" s="69"/>
      <c r="AJ3466" s="69"/>
      <c r="AK3466" s="69"/>
      <c r="AL3466" s="69"/>
      <c r="AM3466" s="69"/>
      <c r="AN3466" s="69"/>
      <c r="AO3466" s="69"/>
      <c r="AP3466" s="69"/>
      <c r="AQ3466" s="69"/>
      <c r="AR3466" s="69"/>
      <c r="AS3466" s="69"/>
      <c r="AT3466" s="69"/>
      <c r="AU3466" s="69"/>
      <c r="AV3466" s="69"/>
      <c r="AW3466" s="69"/>
      <c r="AX3466" s="69"/>
      <c r="AY3466" s="69"/>
      <c r="AZ3466" s="69"/>
      <c r="BA3466" s="69"/>
      <c r="BB3466" s="69"/>
      <c r="BC3466" s="69"/>
      <c r="BD3466" s="69"/>
      <c r="BE3466" s="69"/>
      <c r="BF3466" s="69"/>
      <c r="BG3466" s="69"/>
      <c r="BH3466" s="69"/>
      <c r="BI3466" s="69"/>
      <c r="BJ3466" s="69"/>
      <c r="BK3466" s="69"/>
      <c r="BL3466" s="69"/>
      <c r="BM3466" s="69"/>
      <c r="BN3466" s="69"/>
      <c r="BO3466" s="69"/>
      <c r="BP3466" s="69"/>
      <c r="BQ3466" s="69"/>
      <c r="BR3466" s="69"/>
      <c r="BS3466" s="69"/>
      <c r="BT3466" s="69"/>
    </row>
    <row r="3467" spans="16:72" ht="12.75">
      <c r="P3467" s="69"/>
      <c r="Q3467" s="69"/>
      <c r="R3467" s="69"/>
      <c r="S3467" s="69"/>
      <c r="T3467" s="69"/>
      <c r="U3467" s="69"/>
      <c r="V3467" s="69"/>
      <c r="W3467" s="69"/>
      <c r="X3467" s="69"/>
      <c r="Y3467" s="69"/>
      <c r="Z3467" s="69"/>
      <c r="AA3467" s="69"/>
      <c r="AB3467" s="69"/>
      <c r="AC3467" s="69"/>
      <c r="AD3467" s="69"/>
      <c r="AE3467" s="69"/>
      <c r="AF3467" s="69"/>
      <c r="AG3467" s="69"/>
      <c r="AH3467" s="69"/>
      <c r="AI3467" s="69"/>
      <c r="AJ3467" s="69"/>
      <c r="AK3467" s="69"/>
      <c r="AL3467" s="69"/>
      <c r="AM3467" s="69"/>
      <c r="AN3467" s="69"/>
      <c r="AO3467" s="69"/>
      <c r="AP3467" s="69"/>
      <c r="AQ3467" s="69"/>
      <c r="AR3467" s="69"/>
      <c r="AS3467" s="69"/>
      <c r="AT3467" s="69"/>
      <c r="AU3467" s="69"/>
      <c r="AV3467" s="69"/>
      <c r="AW3467" s="69"/>
      <c r="AX3467" s="69"/>
      <c r="AY3467" s="69"/>
      <c r="AZ3467" s="69"/>
      <c r="BA3467" s="69"/>
      <c r="BB3467" s="69"/>
      <c r="BC3467" s="69"/>
      <c r="BD3467" s="69"/>
      <c r="BE3467" s="69"/>
      <c r="BF3467" s="69"/>
      <c r="BG3467" s="69"/>
      <c r="BH3467" s="69"/>
      <c r="BI3467" s="69"/>
      <c r="BJ3467" s="69"/>
      <c r="BK3467" s="69"/>
      <c r="BL3467" s="69"/>
      <c r="BM3467" s="69"/>
      <c r="BN3467" s="69"/>
      <c r="BO3467" s="69"/>
      <c r="BP3467" s="69"/>
      <c r="BQ3467" s="69"/>
      <c r="BR3467" s="69"/>
      <c r="BS3467" s="69"/>
      <c r="BT3467" s="69"/>
    </row>
    <row r="3468" spans="16:72" ht="12.75">
      <c r="P3468" s="69"/>
      <c r="Q3468" s="69"/>
      <c r="R3468" s="69"/>
      <c r="S3468" s="69"/>
      <c r="T3468" s="69"/>
      <c r="U3468" s="69"/>
      <c r="V3468" s="69"/>
      <c r="W3468" s="69"/>
      <c r="X3468" s="69"/>
      <c r="Y3468" s="69"/>
      <c r="Z3468" s="69"/>
      <c r="AA3468" s="69"/>
      <c r="AB3468" s="69"/>
      <c r="AC3468" s="69"/>
      <c r="AD3468" s="69"/>
      <c r="AE3468" s="69"/>
      <c r="AF3468" s="69"/>
      <c r="AG3468" s="69"/>
      <c r="AH3468" s="69"/>
      <c r="AI3468" s="69"/>
      <c r="AJ3468" s="69"/>
      <c r="AK3468" s="69"/>
      <c r="AL3468" s="69"/>
      <c r="AM3468" s="69"/>
      <c r="AN3468" s="69"/>
      <c r="AO3468" s="69"/>
      <c r="AP3468" s="69"/>
      <c r="AQ3468" s="69"/>
      <c r="AR3468" s="69"/>
      <c r="AS3468" s="69"/>
      <c r="AT3468" s="69"/>
      <c r="AU3468" s="69"/>
      <c r="AV3468" s="69"/>
      <c r="AW3468" s="69"/>
      <c r="AX3468" s="69"/>
      <c r="AY3468" s="69"/>
      <c r="AZ3468" s="69"/>
      <c r="BA3468" s="69"/>
      <c r="BB3468" s="69"/>
      <c r="BC3468" s="69"/>
      <c r="BD3468" s="69"/>
      <c r="BE3468" s="69"/>
      <c r="BF3468" s="69"/>
      <c r="BG3468" s="69"/>
      <c r="BH3468" s="69"/>
      <c r="BI3468" s="69"/>
      <c r="BJ3468" s="69"/>
      <c r="BK3468" s="69"/>
      <c r="BL3468" s="69"/>
      <c r="BM3468" s="69"/>
      <c r="BN3468" s="69"/>
      <c r="BO3468" s="69"/>
      <c r="BP3468" s="69"/>
      <c r="BQ3468" s="69"/>
      <c r="BR3468" s="69"/>
      <c r="BS3468" s="69"/>
      <c r="BT3468" s="69"/>
    </row>
    <row r="3469" spans="16:72" ht="12.75">
      <c r="P3469" s="69"/>
      <c r="Q3469" s="69"/>
      <c r="R3469" s="69"/>
      <c r="S3469" s="69"/>
      <c r="T3469" s="69"/>
      <c r="U3469" s="69"/>
      <c r="V3469" s="69"/>
      <c r="W3469" s="69"/>
      <c r="X3469" s="69"/>
      <c r="Y3469" s="69"/>
      <c r="Z3469" s="69"/>
      <c r="AA3469" s="69"/>
      <c r="AB3469" s="69"/>
      <c r="AC3469" s="69"/>
      <c r="AD3469" s="69"/>
      <c r="AE3469" s="69"/>
      <c r="AF3469" s="69"/>
      <c r="AG3469" s="69"/>
      <c r="AH3469" s="69"/>
      <c r="AI3469" s="69"/>
      <c r="AJ3469" s="69"/>
      <c r="AK3469" s="69"/>
      <c r="AL3469" s="69"/>
      <c r="AM3469" s="69"/>
      <c r="AN3469" s="69"/>
      <c r="AO3469" s="69"/>
      <c r="AP3469" s="69"/>
      <c r="AQ3469" s="69"/>
      <c r="AR3469" s="69"/>
      <c r="AS3469" s="69"/>
      <c r="AT3469" s="69"/>
      <c r="AU3469" s="69"/>
      <c r="AV3469" s="69"/>
      <c r="AW3469" s="69"/>
      <c r="AX3469" s="69"/>
      <c r="AY3469" s="69"/>
      <c r="AZ3469" s="69"/>
      <c r="BA3469" s="69"/>
      <c r="BB3469" s="69"/>
      <c r="BC3469" s="69"/>
      <c r="BD3469" s="69"/>
      <c r="BE3469" s="69"/>
      <c r="BF3469" s="69"/>
      <c r="BG3469" s="69"/>
      <c r="BH3469" s="69"/>
      <c r="BI3469" s="69"/>
      <c r="BJ3469" s="69"/>
      <c r="BK3469" s="69"/>
      <c r="BL3469" s="69"/>
      <c r="BM3469" s="69"/>
      <c r="BN3469" s="69"/>
      <c r="BO3469" s="69"/>
      <c r="BP3469" s="69"/>
      <c r="BQ3469" s="69"/>
      <c r="BR3469" s="69"/>
      <c r="BS3469" s="69"/>
      <c r="BT3469" s="69"/>
    </row>
    <row r="3470" spans="16:72" ht="12.75">
      <c r="P3470" s="69"/>
      <c r="Q3470" s="69"/>
      <c r="R3470" s="69"/>
      <c r="S3470" s="69"/>
      <c r="T3470" s="69"/>
      <c r="U3470" s="69"/>
      <c r="V3470" s="69"/>
      <c r="W3470" s="69"/>
      <c r="X3470" s="69"/>
      <c r="Y3470" s="69"/>
      <c r="Z3470" s="69"/>
      <c r="AA3470" s="69"/>
      <c r="AB3470" s="69"/>
      <c r="AC3470" s="69"/>
      <c r="AD3470" s="69"/>
      <c r="AE3470" s="69"/>
      <c r="AF3470" s="69"/>
      <c r="AG3470" s="69"/>
      <c r="AH3470" s="69"/>
      <c r="AI3470" s="69"/>
      <c r="AJ3470" s="69"/>
      <c r="AK3470" s="69"/>
      <c r="AL3470" s="69"/>
      <c r="AM3470" s="69"/>
      <c r="AN3470" s="69"/>
      <c r="AO3470" s="69"/>
      <c r="AP3470" s="69"/>
      <c r="AQ3470" s="69"/>
      <c r="AR3470" s="69"/>
      <c r="AS3470" s="69"/>
      <c r="AT3470" s="69"/>
      <c r="AU3470" s="69"/>
      <c r="AV3470" s="69"/>
      <c r="AW3470" s="69"/>
      <c r="AX3470" s="69"/>
      <c r="AY3470" s="69"/>
      <c r="AZ3470" s="69"/>
      <c r="BA3470" s="69"/>
      <c r="BB3470" s="69"/>
      <c r="BC3470" s="69"/>
      <c r="BD3470" s="69"/>
      <c r="BE3470" s="69"/>
      <c r="BF3470" s="69"/>
      <c r="BG3470" s="69"/>
      <c r="BH3470" s="69"/>
      <c r="BI3470" s="69"/>
      <c r="BJ3470" s="69"/>
      <c r="BK3470" s="69"/>
      <c r="BL3470" s="69"/>
      <c r="BM3470" s="69"/>
      <c r="BN3470" s="69"/>
      <c r="BO3470" s="69"/>
      <c r="BP3470" s="69"/>
      <c r="BQ3470" s="69"/>
      <c r="BR3470" s="69"/>
      <c r="BS3470" s="69"/>
      <c r="BT3470" s="69"/>
    </row>
    <row r="3471" spans="16:72" ht="12.75">
      <c r="P3471" s="69"/>
      <c r="Q3471" s="69"/>
      <c r="R3471" s="69"/>
      <c r="S3471" s="69"/>
      <c r="T3471" s="69"/>
      <c r="U3471" s="69"/>
      <c r="V3471" s="69"/>
      <c r="W3471" s="69"/>
      <c r="X3471" s="69"/>
      <c r="Y3471" s="69"/>
      <c r="Z3471" s="69"/>
      <c r="AA3471" s="69"/>
      <c r="AB3471" s="69"/>
      <c r="AC3471" s="69"/>
      <c r="AD3471" s="69"/>
      <c r="AE3471" s="69"/>
      <c r="AF3471" s="69"/>
      <c r="AG3471" s="69"/>
      <c r="AH3471" s="69"/>
      <c r="AI3471" s="69"/>
      <c r="AJ3471" s="69"/>
      <c r="AK3471" s="69"/>
      <c r="AL3471" s="69"/>
      <c r="AM3471" s="69"/>
      <c r="AN3471" s="69"/>
      <c r="AO3471" s="69"/>
      <c r="AP3471" s="69"/>
      <c r="AQ3471" s="69"/>
      <c r="AR3471" s="69"/>
      <c r="AS3471" s="69"/>
      <c r="AT3471" s="69"/>
      <c r="AU3471" s="69"/>
      <c r="AV3471" s="69"/>
      <c r="AW3471" s="69"/>
      <c r="AX3471" s="69"/>
      <c r="AY3471" s="69"/>
      <c r="AZ3471" s="69"/>
      <c r="BA3471" s="69"/>
      <c r="BB3471" s="69"/>
      <c r="BC3471" s="69"/>
      <c r="BD3471" s="69"/>
      <c r="BE3471" s="69"/>
      <c r="BF3471" s="69"/>
      <c r="BG3471" s="69"/>
      <c r="BH3471" s="69"/>
      <c r="BI3471" s="69"/>
      <c r="BJ3471" s="69"/>
      <c r="BK3471" s="69"/>
      <c r="BL3471" s="69"/>
      <c r="BM3471" s="69"/>
      <c r="BN3471" s="69"/>
      <c r="BO3471" s="69"/>
      <c r="BP3471" s="69"/>
      <c r="BQ3471" s="69"/>
      <c r="BR3471" s="69"/>
      <c r="BS3471" s="69"/>
      <c r="BT3471" s="69"/>
    </row>
    <row r="3472" spans="16:72" ht="12.75">
      <c r="P3472" s="69"/>
      <c r="Q3472" s="69"/>
      <c r="R3472" s="69"/>
      <c r="S3472" s="69"/>
      <c r="T3472" s="69"/>
      <c r="U3472" s="69"/>
      <c r="V3472" s="69"/>
      <c r="W3472" s="69"/>
      <c r="X3472" s="69"/>
      <c r="Y3472" s="69"/>
      <c r="Z3472" s="69"/>
      <c r="AA3472" s="69"/>
      <c r="AB3472" s="69"/>
      <c r="AC3472" s="69"/>
      <c r="AD3472" s="69"/>
      <c r="AE3472" s="69"/>
      <c r="AF3472" s="69"/>
      <c r="AG3472" s="69"/>
      <c r="AH3472" s="69"/>
      <c r="AI3472" s="69"/>
      <c r="AJ3472" s="69"/>
      <c r="AK3472" s="69"/>
      <c r="AL3472" s="69"/>
      <c r="AM3472" s="69"/>
      <c r="AN3472" s="69"/>
      <c r="AO3472" s="69"/>
      <c r="AP3472" s="69"/>
      <c r="AQ3472" s="69"/>
      <c r="AR3472" s="69"/>
      <c r="AS3472" s="69"/>
      <c r="AT3472" s="69"/>
      <c r="AU3472" s="69"/>
      <c r="AV3472" s="69"/>
      <c r="AW3472" s="69"/>
      <c r="AX3472" s="69"/>
      <c r="AY3472" s="69"/>
      <c r="AZ3472" s="69"/>
      <c r="BA3472" s="69"/>
      <c r="BB3472" s="69"/>
      <c r="BC3472" s="69"/>
      <c r="BD3472" s="69"/>
      <c r="BE3472" s="69"/>
      <c r="BF3472" s="69"/>
      <c r="BG3472" s="69"/>
      <c r="BH3472" s="69"/>
      <c r="BI3472" s="69"/>
      <c r="BJ3472" s="69"/>
      <c r="BK3472" s="69"/>
      <c r="BL3472" s="69"/>
      <c r="BM3472" s="69"/>
      <c r="BN3472" s="69"/>
      <c r="BO3472" s="69"/>
      <c r="BP3472" s="69"/>
      <c r="BQ3472" s="69"/>
      <c r="BR3472" s="69"/>
      <c r="BS3472" s="69"/>
      <c r="BT3472" s="69"/>
    </row>
    <row r="3473" spans="16:72" ht="12.75">
      <c r="P3473" s="69"/>
      <c r="Q3473" s="69"/>
      <c r="R3473" s="69"/>
      <c r="S3473" s="69"/>
      <c r="T3473" s="69"/>
      <c r="U3473" s="69"/>
      <c r="V3473" s="69"/>
      <c r="W3473" s="69"/>
      <c r="X3473" s="69"/>
      <c r="Y3473" s="69"/>
      <c r="Z3473" s="69"/>
      <c r="AA3473" s="69"/>
      <c r="AB3473" s="69"/>
      <c r="AC3473" s="69"/>
      <c r="AD3473" s="69"/>
      <c r="AE3473" s="69"/>
      <c r="AF3473" s="69"/>
      <c r="AG3473" s="69"/>
      <c r="AH3473" s="69"/>
      <c r="AI3473" s="69"/>
      <c r="AJ3473" s="69"/>
      <c r="AK3473" s="69"/>
      <c r="AL3473" s="69"/>
      <c r="AM3473" s="69"/>
      <c r="AN3473" s="69"/>
      <c r="AO3473" s="69"/>
      <c r="AP3473" s="69"/>
      <c r="AQ3473" s="69"/>
      <c r="AR3473" s="69"/>
      <c r="AS3473" s="69"/>
      <c r="AT3473" s="69"/>
      <c r="AU3473" s="69"/>
      <c r="AV3473" s="69"/>
      <c r="AW3473" s="69"/>
      <c r="AX3473" s="69"/>
      <c r="AY3473" s="69"/>
      <c r="AZ3473" s="69"/>
      <c r="BA3473" s="69"/>
      <c r="BB3473" s="69"/>
      <c r="BC3473" s="69"/>
      <c r="BD3473" s="69"/>
      <c r="BE3473" s="69"/>
      <c r="BF3473" s="69"/>
      <c r="BG3473" s="69"/>
      <c r="BH3473" s="69"/>
      <c r="BI3473" s="69"/>
      <c r="BJ3473" s="69"/>
      <c r="BK3473" s="69"/>
      <c r="BL3473" s="69"/>
      <c r="BM3473" s="69"/>
      <c r="BN3473" s="69"/>
      <c r="BO3473" s="69"/>
      <c r="BP3473" s="69"/>
      <c r="BQ3473" s="69"/>
      <c r="BR3473" s="69"/>
      <c r="BS3473" s="69"/>
      <c r="BT3473" s="69"/>
    </row>
    <row r="3474" spans="16:72" ht="12.75">
      <c r="P3474" s="69"/>
      <c r="Q3474" s="69"/>
      <c r="R3474" s="69"/>
      <c r="S3474" s="69"/>
      <c r="T3474" s="69"/>
      <c r="U3474" s="69"/>
      <c r="V3474" s="69"/>
      <c r="W3474" s="69"/>
      <c r="X3474" s="69"/>
      <c r="Y3474" s="69"/>
      <c r="Z3474" s="69"/>
      <c r="AA3474" s="69"/>
      <c r="AB3474" s="69"/>
      <c r="AC3474" s="69"/>
      <c r="AD3474" s="69"/>
      <c r="AE3474" s="69"/>
      <c r="AF3474" s="69"/>
      <c r="AG3474" s="69"/>
      <c r="AH3474" s="69"/>
      <c r="AI3474" s="69"/>
      <c r="AJ3474" s="69"/>
      <c r="AK3474" s="69"/>
      <c r="AL3474" s="69"/>
      <c r="AM3474" s="69"/>
      <c r="AN3474" s="69"/>
      <c r="AO3474" s="69"/>
      <c r="AP3474" s="69"/>
      <c r="AQ3474" s="69"/>
      <c r="AR3474" s="69"/>
      <c r="AS3474" s="69"/>
      <c r="AT3474" s="69"/>
      <c r="AU3474" s="69"/>
      <c r="AV3474" s="69"/>
      <c r="AW3474" s="69"/>
      <c r="AX3474" s="69"/>
      <c r="AY3474" s="69"/>
      <c r="AZ3474" s="69"/>
      <c r="BA3474" s="69"/>
      <c r="BB3474" s="69"/>
      <c r="BC3474" s="69"/>
      <c r="BD3474" s="69"/>
      <c r="BE3474" s="69"/>
      <c r="BF3474" s="69"/>
      <c r="BG3474" s="69"/>
      <c r="BH3474" s="69"/>
      <c r="BI3474" s="69"/>
      <c r="BJ3474" s="69"/>
      <c r="BK3474" s="69"/>
      <c r="BL3474" s="69"/>
      <c r="BM3474" s="69"/>
      <c r="BN3474" s="69"/>
      <c r="BO3474" s="69"/>
      <c r="BP3474" s="69"/>
      <c r="BQ3474" s="69"/>
      <c r="BR3474" s="69"/>
      <c r="BS3474" s="69"/>
      <c r="BT3474" s="69"/>
    </row>
    <row r="3475" spans="16:72" ht="12.75">
      <c r="P3475" s="69"/>
      <c r="Q3475" s="69"/>
      <c r="R3475" s="69"/>
      <c r="S3475" s="69"/>
      <c r="T3475" s="69"/>
      <c r="U3475" s="69"/>
      <c r="V3475" s="69"/>
      <c r="W3475" s="69"/>
      <c r="X3475" s="69"/>
      <c r="Y3475" s="69"/>
      <c r="Z3475" s="69"/>
      <c r="AA3475" s="69"/>
      <c r="AB3475" s="69"/>
      <c r="AC3475" s="69"/>
      <c r="AD3475" s="69"/>
      <c r="AE3475" s="69"/>
      <c r="AF3475" s="69"/>
      <c r="AG3475" s="69"/>
      <c r="AH3475" s="69"/>
      <c r="AI3475" s="69"/>
      <c r="AJ3475" s="69"/>
      <c r="AK3475" s="69"/>
      <c r="AL3475" s="69"/>
      <c r="AM3475" s="69"/>
      <c r="AN3475" s="69"/>
      <c r="AO3475" s="69"/>
      <c r="AP3475" s="69"/>
      <c r="AQ3475" s="69"/>
      <c r="AR3475" s="69"/>
      <c r="AS3475" s="69"/>
      <c r="AT3475" s="69"/>
      <c r="AU3475" s="69"/>
      <c r="AV3475" s="69"/>
      <c r="AW3475" s="69"/>
      <c r="AX3475" s="69"/>
      <c r="AY3475" s="69"/>
      <c r="AZ3475" s="69"/>
      <c r="BA3475" s="69"/>
      <c r="BB3475" s="69"/>
      <c r="BC3475" s="69"/>
      <c r="BD3475" s="69"/>
      <c r="BE3475" s="69"/>
      <c r="BF3475" s="69"/>
      <c r="BG3475" s="69"/>
      <c r="BH3475" s="69"/>
      <c r="BI3475" s="69"/>
      <c r="BJ3475" s="69"/>
      <c r="BK3475" s="69"/>
      <c r="BL3475" s="69"/>
      <c r="BM3475" s="69"/>
      <c r="BN3475" s="69"/>
      <c r="BO3475" s="69"/>
      <c r="BP3475" s="69"/>
      <c r="BQ3475" s="69"/>
      <c r="BR3475" s="69"/>
      <c r="BS3475" s="69"/>
      <c r="BT3475" s="69"/>
    </row>
    <row r="3476" spans="16:72" ht="12.75">
      <c r="P3476" s="69"/>
      <c r="Q3476" s="69"/>
      <c r="R3476" s="69"/>
      <c r="S3476" s="69"/>
      <c r="T3476" s="69"/>
      <c r="U3476" s="69"/>
      <c r="V3476" s="69"/>
      <c r="W3476" s="69"/>
      <c r="X3476" s="69"/>
      <c r="Y3476" s="69"/>
      <c r="Z3476" s="69"/>
      <c r="AA3476" s="69"/>
      <c r="AB3476" s="69"/>
      <c r="AC3476" s="69"/>
      <c r="AD3476" s="69"/>
      <c r="AE3476" s="69"/>
      <c r="AF3476" s="69"/>
      <c r="AG3476" s="69"/>
      <c r="AH3476" s="69"/>
      <c r="AI3476" s="69"/>
      <c r="AJ3476" s="69"/>
      <c r="AK3476" s="69"/>
      <c r="AL3476" s="69"/>
      <c r="AM3476" s="69"/>
      <c r="AN3476" s="69"/>
      <c r="AO3476" s="69"/>
      <c r="AP3476" s="69"/>
      <c r="AQ3476" s="69"/>
      <c r="AR3476" s="69"/>
      <c r="AS3476" s="69"/>
      <c r="AT3476" s="69"/>
      <c r="AU3476" s="69"/>
      <c r="AV3476" s="69"/>
      <c r="AW3476" s="69"/>
      <c r="AX3476" s="69"/>
      <c r="AY3476" s="69"/>
      <c r="AZ3476" s="69"/>
      <c r="BA3476" s="69"/>
      <c r="BB3476" s="69"/>
      <c r="BC3476" s="69"/>
      <c r="BD3476" s="69"/>
      <c r="BE3476" s="69"/>
      <c r="BF3476" s="69"/>
      <c r="BG3476" s="69"/>
      <c r="BH3476" s="69"/>
      <c r="BI3476" s="69"/>
      <c r="BJ3476" s="69"/>
      <c r="BK3476" s="69"/>
      <c r="BL3476" s="69"/>
      <c r="BM3476" s="69"/>
      <c r="BN3476" s="69"/>
      <c r="BO3476" s="69"/>
      <c r="BP3476" s="69"/>
      <c r="BQ3476" s="69"/>
      <c r="BR3476" s="69"/>
      <c r="BS3476" s="69"/>
      <c r="BT3476" s="69"/>
    </row>
    <row r="3477" spans="16:72" ht="12.75">
      <c r="P3477" s="69"/>
      <c r="Q3477" s="69"/>
      <c r="R3477" s="69"/>
      <c r="S3477" s="69"/>
      <c r="T3477" s="69"/>
      <c r="U3477" s="69"/>
      <c r="V3477" s="69"/>
      <c r="W3477" s="69"/>
      <c r="X3477" s="69"/>
      <c r="Y3477" s="69"/>
      <c r="Z3477" s="69"/>
      <c r="AA3477" s="69"/>
      <c r="AB3477" s="69"/>
      <c r="AC3477" s="69"/>
      <c r="AD3477" s="69"/>
      <c r="AE3477" s="69"/>
      <c r="AF3477" s="69"/>
      <c r="AG3477" s="69"/>
      <c r="AH3477" s="69"/>
      <c r="AI3477" s="69"/>
      <c r="AJ3477" s="69"/>
      <c r="AK3477" s="69"/>
      <c r="AL3477" s="69"/>
      <c r="AM3477" s="69"/>
      <c r="AN3477" s="69"/>
      <c r="AO3477" s="69"/>
      <c r="AP3477" s="69"/>
      <c r="AQ3477" s="69"/>
      <c r="AR3477" s="69"/>
      <c r="AS3477" s="69"/>
      <c r="AT3477" s="69"/>
      <c r="AU3477" s="69"/>
      <c r="AV3477" s="69"/>
      <c r="AW3477" s="69"/>
      <c r="AX3477" s="69"/>
      <c r="AY3477" s="69"/>
      <c r="AZ3477" s="69"/>
      <c r="BA3477" s="69"/>
      <c r="BB3477" s="69"/>
      <c r="BC3477" s="69"/>
      <c r="BD3477" s="69"/>
      <c r="BE3477" s="69"/>
      <c r="BF3477" s="69"/>
      <c r="BG3477" s="69"/>
      <c r="BH3477" s="69"/>
      <c r="BI3477" s="69"/>
      <c r="BJ3477" s="69"/>
      <c r="BK3477" s="69"/>
      <c r="BL3477" s="69"/>
      <c r="BM3477" s="69"/>
      <c r="BN3477" s="69"/>
      <c r="BO3477" s="69"/>
      <c r="BP3477" s="69"/>
      <c r="BQ3477" s="69"/>
      <c r="BR3477" s="69"/>
      <c r="BS3477" s="69"/>
      <c r="BT3477" s="69"/>
    </row>
    <row r="3478" spans="16:72" ht="12.75">
      <c r="P3478" s="69"/>
      <c r="Q3478" s="69"/>
      <c r="R3478" s="69"/>
      <c r="S3478" s="69"/>
      <c r="T3478" s="69"/>
      <c r="U3478" s="69"/>
      <c r="V3478" s="69"/>
      <c r="W3478" s="69"/>
      <c r="X3478" s="69"/>
      <c r="Y3478" s="69"/>
      <c r="Z3478" s="69"/>
      <c r="AA3478" s="69"/>
      <c r="AB3478" s="69"/>
      <c r="AC3478" s="69"/>
      <c r="AD3478" s="69"/>
      <c r="AE3478" s="69"/>
      <c r="AF3478" s="69"/>
      <c r="AG3478" s="69"/>
      <c r="AH3478" s="69"/>
      <c r="AI3478" s="69"/>
      <c r="AJ3478" s="69"/>
      <c r="AK3478" s="69"/>
      <c r="AL3478" s="69"/>
      <c r="AM3478" s="69"/>
      <c r="AN3478" s="69"/>
      <c r="AO3478" s="69"/>
      <c r="AP3478" s="69"/>
      <c r="AQ3478" s="69"/>
      <c r="AR3478" s="69"/>
      <c r="AS3478" s="69"/>
      <c r="AT3478" s="69"/>
      <c r="AU3478" s="69"/>
      <c r="AV3478" s="69"/>
      <c r="AW3478" s="69"/>
      <c r="AX3478" s="69"/>
      <c r="AY3478" s="69"/>
      <c r="AZ3478" s="69"/>
      <c r="BA3478" s="69"/>
      <c r="BB3478" s="69"/>
      <c r="BC3478" s="69"/>
      <c r="BD3478" s="69"/>
      <c r="BE3478" s="69"/>
      <c r="BF3478" s="69"/>
      <c r="BG3478" s="69"/>
      <c r="BH3478" s="69"/>
      <c r="BI3478" s="69"/>
      <c r="BJ3478" s="69"/>
      <c r="BK3478" s="69"/>
      <c r="BL3478" s="69"/>
      <c r="BM3478" s="69"/>
      <c r="BN3478" s="69"/>
      <c r="BO3478" s="69"/>
      <c r="BP3478" s="69"/>
      <c r="BQ3478" s="69"/>
      <c r="BR3478" s="69"/>
      <c r="BS3478" s="69"/>
      <c r="BT3478" s="69"/>
    </row>
    <row r="3479" spans="16:72" ht="12.75">
      <c r="P3479" s="69"/>
      <c r="Q3479" s="69"/>
      <c r="R3479" s="69"/>
      <c r="S3479" s="69"/>
      <c r="T3479" s="69"/>
      <c r="U3479" s="69"/>
      <c r="V3479" s="69"/>
      <c r="W3479" s="69"/>
      <c r="X3479" s="69"/>
      <c r="Y3479" s="69"/>
      <c r="Z3479" s="69"/>
      <c r="AA3479" s="69"/>
      <c r="AB3479" s="69"/>
      <c r="AC3479" s="69"/>
      <c r="AD3479" s="69"/>
      <c r="AE3479" s="69"/>
      <c r="AF3479" s="69"/>
      <c r="AG3479" s="69"/>
      <c r="AH3479" s="69"/>
      <c r="AI3479" s="69"/>
      <c r="AJ3479" s="69"/>
      <c r="AK3479" s="69"/>
      <c r="AL3479" s="69"/>
      <c r="AM3479" s="69"/>
      <c r="AN3479" s="69"/>
      <c r="AO3479" s="69"/>
      <c r="AP3479" s="69"/>
      <c r="AQ3479" s="69"/>
      <c r="AR3479" s="69"/>
      <c r="AS3479" s="69"/>
      <c r="AT3479" s="69"/>
      <c r="AU3479" s="69"/>
      <c r="AV3479" s="69"/>
      <c r="AW3479" s="69"/>
      <c r="AX3479" s="69"/>
      <c r="AY3479" s="69"/>
      <c r="AZ3479" s="69"/>
      <c r="BA3479" s="69"/>
      <c r="BB3479" s="69"/>
      <c r="BC3479" s="69"/>
      <c r="BD3479" s="69"/>
      <c r="BE3479" s="69"/>
      <c r="BF3479" s="69"/>
      <c r="BG3479" s="69"/>
      <c r="BH3479" s="69"/>
      <c r="BI3479" s="69"/>
      <c r="BJ3479" s="69"/>
      <c r="BK3479" s="69"/>
      <c r="BL3479" s="69"/>
      <c r="BM3479" s="69"/>
      <c r="BN3479" s="69"/>
      <c r="BO3479" s="69"/>
      <c r="BP3479" s="69"/>
      <c r="BQ3479" s="69"/>
      <c r="BR3479" s="69"/>
      <c r="BS3479" s="69"/>
      <c r="BT3479" s="69"/>
    </row>
    <row r="3480" spans="16:72" ht="12.75">
      <c r="P3480" s="69"/>
      <c r="Q3480" s="69"/>
      <c r="R3480" s="69"/>
      <c r="S3480" s="69"/>
      <c r="T3480" s="69"/>
      <c r="U3480" s="69"/>
      <c r="V3480" s="69"/>
      <c r="W3480" s="69"/>
      <c r="X3480" s="69"/>
      <c r="Y3480" s="69"/>
      <c r="Z3480" s="69"/>
      <c r="AA3480" s="69"/>
      <c r="AB3480" s="69"/>
      <c r="AC3480" s="69"/>
      <c r="AD3480" s="69"/>
      <c r="AE3480" s="69"/>
      <c r="AF3480" s="69"/>
      <c r="AG3480" s="69"/>
      <c r="AH3480" s="69"/>
      <c r="AI3480" s="69"/>
      <c r="AJ3480" s="69"/>
      <c r="AK3480" s="69"/>
      <c r="AL3480" s="69"/>
      <c r="AM3480" s="69"/>
      <c r="AN3480" s="69"/>
      <c r="AO3480" s="69"/>
      <c r="AP3480" s="69"/>
      <c r="AQ3480" s="69"/>
      <c r="AR3480" s="69"/>
      <c r="AS3480" s="69"/>
      <c r="AT3480" s="69"/>
      <c r="AU3480" s="69"/>
      <c r="AV3480" s="69"/>
      <c r="AW3480" s="69"/>
      <c r="AX3480" s="69"/>
      <c r="AY3480" s="69"/>
      <c r="AZ3480" s="69"/>
      <c r="BA3480" s="69"/>
      <c r="BB3480" s="69"/>
      <c r="BC3480" s="69"/>
      <c r="BD3480" s="69"/>
      <c r="BE3480" s="69"/>
      <c r="BF3480" s="69"/>
      <c r="BG3480" s="69"/>
      <c r="BH3480" s="69"/>
      <c r="BI3480" s="69"/>
      <c r="BJ3480" s="69"/>
      <c r="BK3480" s="69"/>
      <c r="BL3480" s="69"/>
      <c r="BM3480" s="69"/>
      <c r="BN3480" s="69"/>
      <c r="BO3480" s="69"/>
      <c r="BP3480" s="69"/>
      <c r="BQ3480" s="69"/>
      <c r="BR3480" s="69"/>
      <c r="BS3480" s="69"/>
      <c r="BT3480" s="69"/>
    </row>
    <row r="3481" spans="16:72" ht="12.75">
      <c r="P3481" s="69"/>
      <c r="Q3481" s="69"/>
      <c r="R3481" s="69"/>
      <c r="S3481" s="69"/>
      <c r="T3481" s="69"/>
      <c r="U3481" s="69"/>
      <c r="V3481" s="69"/>
      <c r="W3481" s="69"/>
      <c r="X3481" s="69"/>
      <c r="Y3481" s="69"/>
      <c r="Z3481" s="69"/>
      <c r="AA3481" s="69"/>
      <c r="AB3481" s="69"/>
      <c r="AC3481" s="69"/>
      <c r="AD3481" s="69"/>
      <c r="AE3481" s="69"/>
      <c r="AF3481" s="69"/>
      <c r="AG3481" s="69"/>
      <c r="AH3481" s="69"/>
      <c r="AI3481" s="69"/>
      <c r="AJ3481" s="69"/>
      <c r="AK3481" s="69"/>
      <c r="AL3481" s="69"/>
      <c r="AM3481" s="69"/>
      <c r="AN3481" s="69"/>
      <c r="AO3481" s="69"/>
      <c r="AP3481" s="69"/>
      <c r="AQ3481" s="69"/>
      <c r="AR3481" s="69"/>
      <c r="AS3481" s="69"/>
      <c r="AT3481" s="69"/>
      <c r="AU3481" s="69"/>
      <c r="AV3481" s="69"/>
      <c r="AW3481" s="69"/>
      <c r="AX3481" s="69"/>
      <c r="AY3481" s="69"/>
      <c r="AZ3481" s="69"/>
      <c r="BA3481" s="69"/>
      <c r="BB3481" s="69"/>
      <c r="BC3481" s="69"/>
      <c r="BD3481" s="69"/>
      <c r="BE3481" s="69"/>
      <c r="BF3481" s="69"/>
      <c r="BG3481" s="69"/>
      <c r="BH3481" s="69"/>
      <c r="BI3481" s="69"/>
      <c r="BJ3481" s="69"/>
      <c r="BK3481" s="69"/>
      <c r="BL3481" s="69"/>
      <c r="BM3481" s="69"/>
      <c r="BN3481" s="69"/>
      <c r="BO3481" s="69"/>
      <c r="BP3481" s="69"/>
      <c r="BQ3481" s="69"/>
      <c r="BR3481" s="69"/>
      <c r="BS3481" s="69"/>
      <c r="BT3481" s="69"/>
    </row>
    <row r="3482" spans="16:72" ht="12.75">
      <c r="P3482" s="69"/>
      <c r="Q3482" s="69"/>
      <c r="R3482" s="69"/>
      <c r="S3482" s="69"/>
      <c r="T3482" s="69"/>
      <c r="U3482" s="69"/>
      <c r="V3482" s="69"/>
      <c r="W3482" s="69"/>
      <c r="X3482" s="69"/>
      <c r="Y3482" s="69"/>
      <c r="Z3482" s="69"/>
      <c r="AA3482" s="69"/>
      <c r="AB3482" s="69"/>
      <c r="AC3482" s="69"/>
      <c r="AD3482" s="69"/>
      <c r="AE3482" s="69"/>
      <c r="AF3482" s="69"/>
      <c r="AG3482" s="69"/>
      <c r="AH3482" s="69"/>
      <c r="AI3482" s="69"/>
      <c r="AJ3482" s="69"/>
      <c r="AK3482" s="69"/>
      <c r="AL3482" s="69"/>
      <c r="AM3482" s="69"/>
      <c r="AN3482" s="69"/>
      <c r="AO3482" s="69"/>
      <c r="AP3482" s="69"/>
      <c r="AQ3482" s="69"/>
      <c r="AR3482" s="69"/>
      <c r="AS3482" s="69"/>
      <c r="AT3482" s="69"/>
      <c r="AU3482" s="69"/>
      <c r="AV3482" s="69"/>
      <c r="AW3482" s="69"/>
      <c r="AX3482" s="69"/>
      <c r="AY3482" s="69"/>
      <c r="AZ3482" s="69"/>
      <c r="BA3482" s="69"/>
      <c r="BB3482" s="69"/>
      <c r="BC3482" s="69"/>
      <c r="BD3482" s="69"/>
      <c r="BE3482" s="69"/>
      <c r="BF3482" s="69"/>
      <c r="BG3482" s="69"/>
      <c r="BH3482" s="69"/>
      <c r="BI3482" s="69"/>
      <c r="BJ3482" s="69"/>
      <c r="BK3482" s="69"/>
      <c r="BL3482" s="69"/>
      <c r="BM3482" s="69"/>
      <c r="BN3482" s="69"/>
      <c r="BO3482" s="69"/>
      <c r="BP3482" s="69"/>
      <c r="BQ3482" s="69"/>
      <c r="BR3482" s="69"/>
      <c r="BS3482" s="69"/>
      <c r="BT3482" s="69"/>
    </row>
    <row r="3483" spans="16:72" ht="12.75">
      <c r="P3483" s="69"/>
      <c r="Q3483" s="69"/>
      <c r="R3483" s="69"/>
      <c r="S3483" s="69"/>
      <c r="T3483" s="69"/>
      <c r="U3483" s="69"/>
      <c r="V3483" s="69"/>
      <c r="W3483" s="69"/>
      <c r="X3483" s="69"/>
      <c r="Y3483" s="69"/>
      <c r="Z3483" s="69"/>
      <c r="AA3483" s="69"/>
      <c r="AB3483" s="69"/>
      <c r="AC3483" s="69"/>
      <c r="AD3483" s="69"/>
      <c r="AE3483" s="69"/>
      <c r="AF3483" s="69"/>
      <c r="AG3483" s="69"/>
      <c r="AH3483" s="69"/>
      <c r="AI3483" s="69"/>
      <c r="AJ3483" s="69"/>
      <c r="AK3483" s="69"/>
      <c r="AL3483" s="69"/>
      <c r="AM3483" s="69"/>
      <c r="AN3483" s="69"/>
      <c r="AO3483" s="69"/>
      <c r="AP3483" s="69"/>
      <c r="AQ3483" s="69"/>
      <c r="AR3483" s="69"/>
      <c r="AS3483" s="69"/>
      <c r="AT3483" s="69"/>
      <c r="AU3483" s="69"/>
      <c r="AV3483" s="69"/>
      <c r="AW3483" s="69"/>
      <c r="AX3483" s="69"/>
      <c r="AY3483" s="69"/>
      <c r="AZ3483" s="69"/>
      <c r="BA3483" s="69"/>
      <c r="BB3483" s="69"/>
      <c r="BC3483" s="69"/>
      <c r="BD3483" s="69"/>
      <c r="BE3483" s="69"/>
      <c r="BF3483" s="69"/>
      <c r="BG3483" s="69"/>
      <c r="BH3483" s="69"/>
      <c r="BI3483" s="69"/>
      <c r="BJ3483" s="69"/>
      <c r="BK3483" s="69"/>
      <c r="BL3483" s="69"/>
      <c r="BM3483" s="69"/>
      <c r="BN3483" s="69"/>
      <c r="BO3483" s="69"/>
      <c r="BP3483" s="69"/>
      <c r="BQ3483" s="69"/>
      <c r="BR3483" s="69"/>
      <c r="BS3483" s="69"/>
      <c r="BT3483" s="69"/>
    </row>
    <row r="3484" spans="16:72" ht="12.75">
      <c r="P3484" s="69"/>
      <c r="Q3484" s="69"/>
      <c r="R3484" s="69"/>
      <c r="S3484" s="69"/>
      <c r="T3484" s="69"/>
      <c r="U3484" s="69"/>
      <c r="V3484" s="69"/>
      <c r="W3484" s="69"/>
      <c r="X3484" s="69"/>
      <c r="Y3484" s="69"/>
      <c r="Z3484" s="69"/>
      <c r="AA3484" s="69"/>
      <c r="AB3484" s="69"/>
      <c r="AC3484" s="69"/>
      <c r="AD3484" s="69"/>
      <c r="AE3484" s="69"/>
      <c r="AF3484" s="69"/>
      <c r="AG3484" s="69"/>
      <c r="AH3484" s="69"/>
      <c r="AI3484" s="69"/>
      <c r="AJ3484" s="69"/>
      <c r="AK3484" s="69"/>
      <c r="AL3484" s="69"/>
      <c r="AM3484" s="69"/>
      <c r="AN3484" s="69"/>
      <c r="AO3484" s="69"/>
      <c r="AP3484" s="69"/>
      <c r="AQ3484" s="69"/>
      <c r="AR3484" s="69"/>
      <c r="AS3484" s="69"/>
      <c r="AT3484" s="69"/>
      <c r="AU3484" s="69"/>
      <c r="AV3484" s="69"/>
      <c r="AW3484" s="69"/>
      <c r="AX3484" s="69"/>
      <c r="AY3484" s="69"/>
      <c r="AZ3484" s="69"/>
      <c r="BA3484" s="69"/>
      <c r="BB3484" s="69"/>
      <c r="BC3484" s="69"/>
      <c r="BD3484" s="69"/>
      <c r="BE3484" s="69"/>
      <c r="BF3484" s="69"/>
      <c r="BG3484" s="69"/>
      <c r="BH3484" s="69"/>
      <c r="BI3484" s="69"/>
      <c r="BJ3484" s="69"/>
      <c r="BK3484" s="69"/>
      <c r="BL3484" s="69"/>
      <c r="BM3484" s="69"/>
      <c r="BN3484" s="69"/>
      <c r="BO3484" s="69"/>
      <c r="BP3484" s="69"/>
      <c r="BQ3484" s="69"/>
      <c r="BR3484" s="69"/>
      <c r="BS3484" s="69"/>
      <c r="BT3484" s="69"/>
    </row>
    <row r="3485" spans="16:72" ht="12.75">
      <c r="P3485" s="69"/>
      <c r="Q3485" s="69"/>
      <c r="R3485" s="69"/>
      <c r="S3485" s="69"/>
      <c r="T3485" s="69"/>
      <c r="U3485" s="69"/>
      <c r="V3485" s="69"/>
      <c r="W3485" s="69"/>
      <c r="X3485" s="69"/>
      <c r="Y3485" s="69"/>
      <c r="Z3485" s="69"/>
      <c r="AA3485" s="69"/>
      <c r="AB3485" s="69"/>
      <c r="AC3485" s="69"/>
      <c r="AD3485" s="69"/>
      <c r="AE3485" s="69"/>
      <c r="AF3485" s="69"/>
      <c r="AG3485" s="69"/>
      <c r="AH3485" s="69"/>
      <c r="AI3485" s="69"/>
      <c r="AJ3485" s="69"/>
      <c r="AK3485" s="69"/>
      <c r="AL3485" s="69"/>
      <c r="AM3485" s="69"/>
      <c r="AN3485" s="69"/>
      <c r="AO3485" s="69"/>
      <c r="AP3485" s="69"/>
      <c r="AQ3485" s="69"/>
      <c r="AR3485" s="69"/>
      <c r="AS3485" s="69"/>
      <c r="AT3485" s="69"/>
      <c r="AU3485" s="69"/>
      <c r="AV3485" s="69"/>
      <c r="AW3485" s="69"/>
      <c r="AX3485" s="69"/>
      <c r="AY3485" s="69"/>
      <c r="AZ3485" s="69"/>
      <c r="BA3485" s="69"/>
      <c r="BB3485" s="69"/>
      <c r="BC3485" s="69"/>
      <c r="BD3485" s="69"/>
      <c r="BE3485" s="69"/>
      <c r="BF3485" s="69"/>
      <c r="BG3485" s="69"/>
      <c r="BH3485" s="69"/>
      <c r="BI3485" s="69"/>
      <c r="BJ3485" s="69"/>
      <c r="BK3485" s="69"/>
      <c r="BL3485" s="69"/>
      <c r="BM3485" s="69"/>
      <c r="BN3485" s="69"/>
      <c r="BO3485" s="69"/>
      <c r="BP3485" s="69"/>
      <c r="BQ3485" s="69"/>
      <c r="BR3485" s="69"/>
      <c r="BS3485" s="69"/>
      <c r="BT3485" s="69"/>
    </row>
    <row r="3486" spans="16:72" ht="12.75">
      <c r="P3486" s="69"/>
      <c r="Q3486" s="69"/>
      <c r="R3486" s="69"/>
      <c r="S3486" s="69"/>
      <c r="T3486" s="69"/>
      <c r="U3486" s="69"/>
      <c r="V3486" s="69"/>
      <c r="W3486" s="69"/>
      <c r="X3486" s="69"/>
      <c r="Y3486" s="69"/>
      <c r="Z3486" s="69"/>
      <c r="AA3486" s="69"/>
      <c r="AB3486" s="69"/>
      <c r="AC3486" s="69"/>
      <c r="AD3486" s="69"/>
      <c r="AE3486" s="69"/>
      <c r="AF3486" s="69"/>
      <c r="AG3486" s="69"/>
      <c r="AH3486" s="69"/>
      <c r="AI3486" s="69"/>
      <c r="AJ3486" s="69"/>
      <c r="AK3486" s="69"/>
      <c r="AL3486" s="69"/>
      <c r="AM3486" s="69"/>
      <c r="AN3486" s="69"/>
      <c r="AO3486" s="69"/>
      <c r="AP3486" s="69"/>
      <c r="AQ3486" s="69"/>
      <c r="AR3486" s="69"/>
      <c r="AS3486" s="69"/>
      <c r="AT3486" s="69"/>
      <c r="AU3486" s="69"/>
      <c r="AV3486" s="69"/>
      <c r="AW3486" s="69"/>
      <c r="AX3486" s="69"/>
      <c r="AY3486" s="69"/>
      <c r="AZ3486" s="69"/>
      <c r="BA3486" s="69"/>
      <c r="BB3486" s="69"/>
      <c r="BC3486" s="69"/>
      <c r="BD3486" s="69"/>
      <c r="BE3486" s="69"/>
      <c r="BF3486" s="69"/>
      <c r="BG3486" s="69"/>
      <c r="BH3486" s="69"/>
      <c r="BI3486" s="69"/>
      <c r="BJ3486" s="69"/>
      <c r="BK3486" s="69"/>
      <c r="BL3486" s="69"/>
      <c r="BM3486" s="69"/>
      <c r="BN3486" s="69"/>
      <c r="BO3486" s="69"/>
      <c r="BP3486" s="69"/>
      <c r="BQ3486" s="69"/>
      <c r="BR3486" s="69"/>
      <c r="BS3486" s="69"/>
      <c r="BT3486" s="69"/>
    </row>
    <row r="3487" spans="16:72" ht="12.75">
      <c r="P3487" s="69"/>
      <c r="Q3487" s="69"/>
      <c r="R3487" s="69"/>
      <c r="S3487" s="69"/>
      <c r="T3487" s="69"/>
      <c r="U3487" s="69"/>
      <c r="V3487" s="69"/>
      <c r="W3487" s="69"/>
      <c r="X3487" s="69"/>
      <c r="Y3487" s="69"/>
      <c r="Z3487" s="69"/>
      <c r="AA3487" s="69"/>
      <c r="AB3487" s="69"/>
      <c r="AC3487" s="69"/>
      <c r="AD3487" s="69"/>
      <c r="AE3487" s="69"/>
      <c r="AF3487" s="69"/>
      <c r="AG3487" s="69"/>
      <c r="AH3487" s="69"/>
      <c r="AI3487" s="69"/>
      <c r="AJ3487" s="69"/>
      <c r="AK3487" s="69"/>
      <c r="AL3487" s="69"/>
      <c r="AM3487" s="69"/>
      <c r="AN3487" s="69"/>
      <c r="AO3487" s="69"/>
      <c r="AP3487" s="69"/>
      <c r="AQ3487" s="69"/>
      <c r="AR3487" s="69"/>
      <c r="AS3487" s="69"/>
      <c r="AT3487" s="69"/>
      <c r="AU3487" s="69"/>
      <c r="AV3487" s="69"/>
      <c r="AW3487" s="69"/>
      <c r="AX3487" s="69"/>
      <c r="AY3487" s="69"/>
      <c r="AZ3487" s="69"/>
      <c r="BA3487" s="69"/>
      <c r="BB3487" s="69"/>
      <c r="BC3487" s="69"/>
      <c r="BD3487" s="69"/>
      <c r="BE3487" s="69"/>
      <c r="BF3487" s="69"/>
      <c r="BG3487" s="69"/>
      <c r="BH3487" s="69"/>
      <c r="BI3487" s="69"/>
      <c r="BJ3487" s="69"/>
      <c r="BK3487" s="69"/>
      <c r="BL3487" s="69"/>
      <c r="BM3487" s="69"/>
      <c r="BN3487" s="69"/>
      <c r="BO3487" s="69"/>
      <c r="BP3487" s="69"/>
      <c r="BQ3487" s="69"/>
      <c r="BR3487" s="69"/>
      <c r="BS3487" s="69"/>
      <c r="BT3487" s="69"/>
    </row>
    <row r="3488" spans="16:72" ht="12.75">
      <c r="P3488" s="69"/>
      <c r="Q3488" s="69"/>
      <c r="R3488" s="69"/>
      <c r="S3488" s="69"/>
      <c r="T3488" s="69"/>
      <c r="U3488" s="69"/>
      <c r="V3488" s="69"/>
      <c r="W3488" s="69"/>
      <c r="X3488" s="69"/>
      <c r="Y3488" s="69"/>
      <c r="Z3488" s="69"/>
      <c r="AA3488" s="69"/>
      <c r="AB3488" s="69"/>
      <c r="AC3488" s="69"/>
      <c r="AD3488" s="69"/>
      <c r="AE3488" s="69"/>
      <c r="AF3488" s="69"/>
      <c r="AG3488" s="69"/>
      <c r="AH3488" s="69"/>
      <c r="AI3488" s="69"/>
      <c r="AJ3488" s="69"/>
      <c r="AK3488" s="69"/>
      <c r="AL3488" s="69"/>
      <c r="AM3488" s="69"/>
      <c r="AN3488" s="69"/>
      <c r="AO3488" s="69"/>
      <c r="AP3488" s="69"/>
      <c r="AQ3488" s="69"/>
      <c r="AR3488" s="69"/>
      <c r="AS3488" s="69"/>
      <c r="AT3488" s="69"/>
      <c r="AU3488" s="69"/>
      <c r="AV3488" s="69"/>
      <c r="AW3488" s="69"/>
      <c r="AX3488" s="69"/>
      <c r="AY3488" s="69"/>
      <c r="AZ3488" s="69"/>
      <c r="BA3488" s="69"/>
      <c r="BB3488" s="69"/>
      <c r="BC3488" s="69"/>
      <c r="BD3488" s="69"/>
      <c r="BE3488" s="69"/>
      <c r="BF3488" s="69"/>
      <c r="BG3488" s="69"/>
      <c r="BH3488" s="69"/>
      <c r="BI3488" s="69"/>
      <c r="BJ3488" s="69"/>
      <c r="BK3488" s="69"/>
      <c r="BL3488" s="69"/>
      <c r="BM3488" s="69"/>
      <c r="BN3488" s="69"/>
      <c r="BO3488" s="69"/>
      <c r="BP3488" s="69"/>
      <c r="BQ3488" s="69"/>
      <c r="BR3488" s="69"/>
      <c r="BS3488" s="69"/>
      <c r="BT3488" s="69"/>
    </row>
    <row r="3489" spans="16:72" ht="12.75">
      <c r="P3489" s="69"/>
      <c r="Q3489" s="69"/>
      <c r="R3489" s="69"/>
      <c r="S3489" s="69"/>
      <c r="T3489" s="69"/>
      <c r="U3489" s="69"/>
      <c r="V3489" s="69"/>
      <c r="W3489" s="69"/>
      <c r="X3489" s="69"/>
      <c r="Y3489" s="69"/>
      <c r="Z3489" s="69"/>
      <c r="AA3489" s="69"/>
      <c r="AB3489" s="69"/>
      <c r="AC3489" s="69"/>
      <c r="AD3489" s="69"/>
      <c r="AE3489" s="69"/>
      <c r="AF3489" s="69"/>
      <c r="AG3489" s="69"/>
      <c r="AH3489" s="69"/>
      <c r="AI3489" s="69"/>
      <c r="AJ3489" s="69"/>
      <c r="AK3489" s="69"/>
      <c r="AL3489" s="69"/>
      <c r="AM3489" s="69"/>
      <c r="AN3489" s="69"/>
      <c r="AO3489" s="69"/>
      <c r="AP3489" s="69"/>
      <c r="AQ3489" s="69"/>
      <c r="AR3489" s="69"/>
      <c r="AS3489" s="69"/>
      <c r="AT3489" s="69"/>
      <c r="AU3489" s="69"/>
      <c r="AV3489" s="69"/>
      <c r="AW3489" s="69"/>
      <c r="AX3489" s="69"/>
      <c r="AY3489" s="69"/>
      <c r="AZ3489" s="69"/>
      <c r="BA3489" s="69"/>
      <c r="BB3489" s="69"/>
      <c r="BC3489" s="69"/>
      <c r="BD3489" s="69"/>
      <c r="BE3489" s="69"/>
      <c r="BF3489" s="69"/>
      <c r="BG3489" s="69"/>
      <c r="BH3489" s="69"/>
      <c r="BI3489" s="69"/>
      <c r="BJ3489" s="69"/>
      <c r="BK3489" s="69"/>
      <c r="BL3489" s="69"/>
      <c r="BM3489" s="69"/>
      <c r="BN3489" s="69"/>
      <c r="BO3489" s="69"/>
      <c r="BP3489" s="69"/>
      <c r="BQ3489" s="69"/>
      <c r="BR3489" s="69"/>
      <c r="BS3489" s="69"/>
      <c r="BT3489" s="69"/>
    </row>
    <row r="3490" spans="16:72" ht="12.75">
      <c r="P3490" s="69"/>
      <c r="Q3490" s="69"/>
      <c r="R3490" s="69"/>
      <c r="S3490" s="69"/>
      <c r="T3490" s="69"/>
      <c r="U3490" s="69"/>
      <c r="V3490" s="69"/>
      <c r="W3490" s="69"/>
      <c r="X3490" s="69"/>
      <c r="Y3490" s="69"/>
      <c r="Z3490" s="69"/>
      <c r="AA3490" s="69"/>
      <c r="AB3490" s="69"/>
      <c r="AC3490" s="69"/>
      <c r="AD3490" s="69"/>
      <c r="AE3490" s="69"/>
      <c r="AF3490" s="69"/>
      <c r="AG3490" s="69"/>
      <c r="AH3490" s="69"/>
      <c r="AI3490" s="69"/>
      <c r="AJ3490" s="69"/>
      <c r="AK3490" s="69"/>
      <c r="AL3490" s="69"/>
      <c r="AM3490" s="69"/>
      <c r="AN3490" s="69"/>
      <c r="AO3490" s="69"/>
      <c r="AP3490" s="69"/>
      <c r="AQ3490" s="69"/>
      <c r="AR3490" s="69"/>
      <c r="AS3490" s="69"/>
      <c r="AT3490" s="69"/>
      <c r="AU3490" s="69"/>
      <c r="AV3490" s="69"/>
      <c r="AW3490" s="69"/>
      <c r="AX3490" s="69"/>
      <c r="AY3490" s="69"/>
      <c r="AZ3490" s="69"/>
      <c r="BA3490" s="69"/>
      <c r="BB3490" s="69"/>
      <c r="BC3490" s="69"/>
      <c r="BD3490" s="69"/>
      <c r="BE3490" s="69"/>
      <c r="BF3490" s="69"/>
      <c r="BG3490" s="69"/>
      <c r="BH3490" s="69"/>
      <c r="BI3490" s="69"/>
      <c r="BJ3490" s="69"/>
      <c r="BK3490" s="69"/>
      <c r="BL3490" s="69"/>
      <c r="BM3490" s="69"/>
      <c r="BN3490" s="69"/>
      <c r="BO3490" s="69"/>
      <c r="BP3490" s="69"/>
      <c r="BQ3490" s="69"/>
      <c r="BR3490" s="69"/>
      <c r="BS3490" s="69"/>
      <c r="BT3490" s="69"/>
    </row>
    <row r="3491" spans="16:72" ht="12.75">
      <c r="P3491" s="69"/>
      <c r="Q3491" s="69"/>
      <c r="R3491" s="69"/>
      <c r="S3491" s="69"/>
      <c r="T3491" s="69"/>
      <c r="U3491" s="69"/>
      <c r="V3491" s="69"/>
      <c r="W3491" s="69"/>
      <c r="X3491" s="69"/>
      <c r="Y3491" s="69"/>
      <c r="Z3491" s="69"/>
      <c r="AA3491" s="69"/>
      <c r="AB3491" s="69"/>
      <c r="AC3491" s="69"/>
      <c r="AD3491" s="69"/>
      <c r="AE3491" s="69"/>
      <c r="AF3491" s="69"/>
      <c r="AG3491" s="69"/>
      <c r="AH3491" s="69"/>
      <c r="AI3491" s="69"/>
      <c r="AJ3491" s="69"/>
      <c r="AK3491" s="69"/>
      <c r="AL3491" s="69"/>
      <c r="AM3491" s="69"/>
      <c r="AN3491" s="69"/>
      <c r="AO3491" s="69"/>
      <c r="AP3491" s="69"/>
      <c r="AQ3491" s="69"/>
      <c r="AR3491" s="69"/>
      <c r="AS3491" s="69"/>
      <c r="AT3491" s="69"/>
      <c r="AU3491" s="69"/>
      <c r="AV3491" s="69"/>
      <c r="AW3491" s="69"/>
      <c r="AX3491" s="69"/>
      <c r="AY3491" s="69"/>
      <c r="AZ3491" s="69"/>
      <c r="BA3491" s="69"/>
      <c r="BB3491" s="69"/>
      <c r="BC3491" s="69"/>
      <c r="BD3491" s="69"/>
      <c r="BE3491" s="69"/>
      <c r="BF3491" s="69"/>
      <c r="BG3491" s="69"/>
      <c r="BH3491" s="69"/>
      <c r="BI3491" s="69"/>
      <c r="BJ3491" s="69"/>
      <c r="BK3491" s="69"/>
      <c r="BL3491" s="69"/>
      <c r="BM3491" s="69"/>
      <c r="BN3491" s="69"/>
      <c r="BO3491" s="69"/>
      <c r="BP3491" s="69"/>
      <c r="BQ3491" s="69"/>
      <c r="BR3491" s="69"/>
      <c r="BS3491" s="69"/>
      <c r="BT3491" s="69"/>
    </row>
    <row r="3492" spans="16:72" ht="12.75">
      <c r="P3492" s="69"/>
      <c r="Q3492" s="69"/>
      <c r="R3492" s="69"/>
      <c r="S3492" s="69"/>
      <c r="T3492" s="69"/>
      <c r="U3492" s="69"/>
      <c r="V3492" s="69"/>
      <c r="W3492" s="69"/>
      <c r="X3492" s="69"/>
      <c r="Y3492" s="69"/>
      <c r="Z3492" s="69"/>
      <c r="AA3492" s="69"/>
      <c r="AB3492" s="69"/>
      <c r="AC3492" s="69"/>
      <c r="AD3492" s="69"/>
      <c r="AE3492" s="69"/>
      <c r="AF3492" s="69"/>
      <c r="AG3492" s="69"/>
      <c r="AH3492" s="69"/>
      <c r="AI3492" s="69"/>
      <c r="AJ3492" s="69"/>
      <c r="AK3492" s="69"/>
      <c r="AL3492" s="69"/>
      <c r="AM3492" s="69"/>
      <c r="AN3492" s="69"/>
      <c r="AO3492" s="69"/>
      <c r="AP3492" s="69"/>
      <c r="AQ3492" s="69"/>
      <c r="AR3492" s="69"/>
      <c r="AS3492" s="69"/>
      <c r="AT3492" s="69"/>
      <c r="AU3492" s="69"/>
      <c r="AV3492" s="69"/>
      <c r="AW3492" s="69"/>
      <c r="AX3492" s="69"/>
      <c r="AY3492" s="69"/>
      <c r="AZ3492" s="69"/>
      <c r="BA3492" s="69"/>
      <c r="BB3492" s="69"/>
      <c r="BC3492" s="69"/>
      <c r="BD3492" s="69"/>
      <c r="BE3492" s="69"/>
      <c r="BF3492" s="69"/>
      <c r="BG3492" s="69"/>
      <c r="BH3492" s="69"/>
      <c r="BI3492" s="69"/>
      <c r="BJ3492" s="69"/>
      <c r="BK3492" s="69"/>
      <c r="BL3492" s="69"/>
      <c r="BM3492" s="69"/>
      <c r="BN3492" s="69"/>
      <c r="BO3492" s="69"/>
      <c r="BP3492" s="69"/>
      <c r="BQ3492" s="69"/>
      <c r="BR3492" s="69"/>
      <c r="BS3492" s="69"/>
      <c r="BT3492" s="69"/>
    </row>
    <row r="3493" spans="16:72" ht="12.75">
      <c r="P3493" s="69"/>
      <c r="Q3493" s="69"/>
      <c r="R3493" s="69"/>
      <c r="S3493" s="69"/>
      <c r="T3493" s="69"/>
      <c r="U3493" s="69"/>
      <c r="V3493" s="69"/>
      <c r="W3493" s="69"/>
      <c r="X3493" s="69"/>
      <c r="Y3493" s="69"/>
      <c r="Z3493" s="69"/>
      <c r="AA3493" s="69"/>
      <c r="AB3493" s="69"/>
      <c r="AC3493" s="69"/>
      <c r="AD3493" s="69"/>
      <c r="AE3493" s="69"/>
      <c r="AF3493" s="69"/>
      <c r="AG3493" s="69"/>
      <c r="AH3493" s="69"/>
      <c r="AI3493" s="69"/>
      <c r="AJ3493" s="69"/>
      <c r="AK3493" s="69"/>
      <c r="AL3493" s="69"/>
      <c r="AM3493" s="69"/>
      <c r="AN3493" s="69"/>
      <c r="AO3493" s="69"/>
      <c r="AP3493" s="69"/>
      <c r="AQ3493" s="69"/>
      <c r="AR3493" s="69"/>
      <c r="AS3493" s="69"/>
      <c r="AT3493" s="69"/>
      <c r="AU3493" s="69"/>
      <c r="AV3493" s="69"/>
      <c r="AW3493" s="69"/>
      <c r="AX3493" s="69"/>
      <c r="AY3493" s="69"/>
      <c r="AZ3493" s="69"/>
      <c r="BA3493" s="69"/>
      <c r="BB3493" s="69"/>
      <c r="BC3493" s="69"/>
      <c r="BD3493" s="69"/>
      <c r="BE3493" s="69"/>
      <c r="BF3493" s="69"/>
      <c r="BG3493" s="69"/>
      <c r="BH3493" s="69"/>
      <c r="BI3493" s="69"/>
      <c r="BJ3493" s="69"/>
      <c r="BK3493" s="69"/>
      <c r="BL3493" s="69"/>
      <c r="BM3493" s="69"/>
      <c r="BN3493" s="69"/>
      <c r="BO3493" s="69"/>
      <c r="BP3493" s="69"/>
      <c r="BQ3493" s="69"/>
      <c r="BR3493" s="69"/>
      <c r="BS3493" s="69"/>
      <c r="BT3493" s="69"/>
    </row>
    <row r="3494" spans="16:72" ht="12.75">
      <c r="P3494" s="69"/>
      <c r="Q3494" s="69"/>
      <c r="R3494" s="69"/>
      <c r="S3494" s="69"/>
      <c r="T3494" s="69"/>
      <c r="U3494" s="69"/>
      <c r="V3494" s="69"/>
      <c r="W3494" s="69"/>
      <c r="X3494" s="69"/>
      <c r="Y3494" s="69"/>
      <c r="Z3494" s="69"/>
      <c r="AA3494" s="69"/>
      <c r="AB3494" s="69"/>
      <c r="AC3494" s="69"/>
      <c r="AD3494" s="69"/>
      <c r="AE3494" s="69"/>
      <c r="AF3494" s="69"/>
      <c r="AG3494" s="69"/>
      <c r="AH3494" s="69"/>
      <c r="AI3494" s="69"/>
      <c r="AJ3494" s="69"/>
      <c r="AK3494" s="69"/>
      <c r="AL3494" s="69"/>
      <c r="AM3494" s="69"/>
      <c r="AN3494" s="69"/>
      <c r="AO3494" s="69"/>
      <c r="AP3494" s="69"/>
      <c r="AQ3494" s="69"/>
      <c r="AR3494" s="69"/>
      <c r="AS3494" s="69"/>
      <c r="AT3494" s="69"/>
      <c r="AU3494" s="69"/>
      <c r="AV3494" s="69"/>
      <c r="AW3494" s="69"/>
      <c r="AX3494" s="69"/>
      <c r="AY3494" s="69"/>
      <c r="AZ3494" s="69"/>
      <c r="BA3494" s="69"/>
      <c r="BB3494" s="69"/>
      <c r="BC3494" s="69"/>
      <c r="BD3494" s="69"/>
      <c r="BE3494" s="69"/>
      <c r="BF3494" s="69"/>
      <c r="BG3494" s="69"/>
      <c r="BH3494" s="69"/>
      <c r="BI3494" s="69"/>
      <c r="BJ3494" s="69"/>
      <c r="BK3494" s="69"/>
      <c r="BL3494" s="69"/>
      <c r="BM3494" s="69"/>
      <c r="BN3494" s="69"/>
      <c r="BO3494" s="69"/>
      <c r="BP3494" s="69"/>
      <c r="BQ3494" s="69"/>
      <c r="BR3494" s="69"/>
      <c r="BS3494" s="69"/>
      <c r="BT3494" s="69"/>
    </row>
    <row r="3495" spans="16:72" ht="12.75">
      <c r="P3495" s="69"/>
      <c r="Q3495" s="69"/>
      <c r="R3495" s="69"/>
      <c r="S3495" s="69"/>
      <c r="T3495" s="69"/>
      <c r="U3495" s="69"/>
      <c r="V3495" s="69"/>
      <c r="W3495" s="69"/>
      <c r="X3495" s="69"/>
      <c r="Y3495" s="69"/>
      <c r="Z3495" s="69"/>
      <c r="AA3495" s="69"/>
      <c r="AB3495" s="69"/>
      <c r="AC3495" s="69"/>
      <c r="AD3495" s="69"/>
      <c r="AE3495" s="69"/>
      <c r="AF3495" s="69"/>
      <c r="AG3495" s="69"/>
      <c r="AH3495" s="69"/>
      <c r="AI3495" s="69"/>
      <c r="AJ3495" s="69"/>
      <c r="AK3495" s="69"/>
      <c r="AL3495" s="69"/>
      <c r="AM3495" s="69"/>
      <c r="AN3495" s="69"/>
      <c r="AO3495" s="69"/>
      <c r="AP3495" s="69"/>
      <c r="AQ3495" s="69"/>
      <c r="AR3495" s="69"/>
      <c r="AS3495" s="69"/>
      <c r="AT3495" s="69"/>
      <c r="AU3495" s="69"/>
      <c r="AV3495" s="69"/>
      <c r="AW3495" s="69"/>
      <c r="AX3495" s="69"/>
      <c r="AY3495" s="69"/>
      <c r="AZ3495" s="69"/>
      <c r="BA3495" s="69"/>
      <c r="BB3495" s="69"/>
      <c r="BC3495" s="69"/>
      <c r="BD3495" s="69"/>
      <c r="BE3495" s="69"/>
      <c r="BF3495" s="69"/>
      <c r="BG3495" s="69"/>
      <c r="BH3495" s="69"/>
      <c r="BI3495" s="69"/>
      <c r="BJ3495" s="69"/>
      <c r="BK3495" s="69"/>
      <c r="BL3495" s="69"/>
      <c r="BM3495" s="69"/>
      <c r="BN3495" s="69"/>
      <c r="BO3495" s="69"/>
      <c r="BP3495" s="69"/>
      <c r="BQ3495" s="69"/>
      <c r="BR3495" s="69"/>
      <c r="BS3495" s="69"/>
      <c r="BT3495" s="69"/>
    </row>
    <row r="3496" spans="16:72" ht="12.75">
      <c r="P3496" s="69"/>
      <c r="Q3496" s="69"/>
      <c r="R3496" s="69"/>
      <c r="S3496" s="69"/>
      <c r="T3496" s="69"/>
      <c r="U3496" s="69"/>
      <c r="V3496" s="69"/>
      <c r="W3496" s="69"/>
      <c r="X3496" s="69"/>
      <c r="Y3496" s="69"/>
      <c r="Z3496" s="69"/>
      <c r="AA3496" s="69"/>
      <c r="AB3496" s="69"/>
      <c r="AC3496" s="69"/>
      <c r="AD3496" s="69"/>
      <c r="AE3496" s="69"/>
      <c r="AF3496" s="69"/>
      <c r="AG3496" s="69"/>
      <c r="AH3496" s="69"/>
      <c r="AI3496" s="69"/>
      <c r="AJ3496" s="69"/>
      <c r="AK3496" s="69"/>
      <c r="AL3496" s="69"/>
      <c r="AM3496" s="69"/>
      <c r="AN3496" s="69"/>
      <c r="AO3496" s="69"/>
      <c r="AP3496" s="69"/>
      <c r="AQ3496" s="69"/>
      <c r="AR3496" s="69"/>
      <c r="AS3496" s="69"/>
      <c r="AT3496" s="69"/>
      <c r="AU3496" s="69"/>
      <c r="AV3496" s="69"/>
      <c r="AW3496" s="69"/>
      <c r="AX3496" s="69"/>
      <c r="AY3496" s="69"/>
      <c r="AZ3496" s="69"/>
      <c r="BA3496" s="69"/>
      <c r="BB3496" s="69"/>
      <c r="BC3496" s="69"/>
      <c r="BD3496" s="69"/>
      <c r="BE3496" s="69"/>
      <c r="BF3496" s="69"/>
      <c r="BG3496" s="69"/>
      <c r="BH3496" s="69"/>
      <c r="BI3496" s="69"/>
      <c r="BJ3496" s="69"/>
      <c r="BK3496" s="69"/>
      <c r="BL3496" s="69"/>
      <c r="BM3496" s="69"/>
      <c r="BN3496" s="69"/>
      <c r="BO3496" s="69"/>
      <c r="BP3496" s="69"/>
      <c r="BQ3496" s="69"/>
      <c r="BR3496" s="69"/>
      <c r="BS3496" s="69"/>
      <c r="BT3496" s="69"/>
    </row>
    <row r="3497" spans="16:72" ht="12.75">
      <c r="P3497" s="69"/>
      <c r="Q3497" s="69"/>
      <c r="R3497" s="69"/>
      <c r="S3497" s="69"/>
      <c r="T3497" s="69"/>
      <c r="U3497" s="69"/>
      <c r="V3497" s="69"/>
      <c r="W3497" s="69"/>
      <c r="X3497" s="69"/>
      <c r="Y3497" s="69"/>
      <c r="Z3497" s="69"/>
      <c r="AA3497" s="69"/>
      <c r="AB3497" s="69"/>
      <c r="AC3497" s="69"/>
      <c r="AD3497" s="69"/>
      <c r="AE3497" s="69"/>
      <c r="AF3497" s="69"/>
      <c r="AG3497" s="69"/>
      <c r="AH3497" s="69"/>
      <c r="AI3497" s="69"/>
      <c r="AJ3497" s="69"/>
      <c r="AK3497" s="69"/>
      <c r="AL3497" s="69"/>
      <c r="AM3497" s="69"/>
      <c r="AN3497" s="69"/>
      <c r="AO3497" s="69"/>
      <c r="AP3497" s="69"/>
      <c r="AQ3497" s="69"/>
      <c r="AR3497" s="69"/>
      <c r="AS3497" s="69"/>
      <c r="AT3497" s="69"/>
      <c r="AU3497" s="69"/>
      <c r="AV3497" s="69"/>
      <c r="AW3497" s="69"/>
      <c r="AX3497" s="69"/>
      <c r="AY3497" s="69"/>
      <c r="AZ3497" s="69"/>
      <c r="BA3497" s="69"/>
      <c r="BB3497" s="69"/>
      <c r="BC3497" s="69"/>
      <c r="BD3497" s="69"/>
      <c r="BE3497" s="69"/>
      <c r="BF3497" s="69"/>
      <c r="BG3497" s="69"/>
      <c r="BH3497" s="69"/>
      <c r="BI3497" s="69"/>
      <c r="BJ3497" s="69"/>
      <c r="BK3497" s="69"/>
      <c r="BL3497" s="69"/>
      <c r="BM3497" s="69"/>
      <c r="BN3497" s="69"/>
      <c r="BO3497" s="69"/>
      <c r="BP3497" s="69"/>
      <c r="BQ3497" s="69"/>
      <c r="BR3497" s="69"/>
      <c r="BS3497" s="69"/>
      <c r="BT3497" s="69"/>
    </row>
    <row r="3498" spans="16:72" ht="12.75">
      <c r="P3498" s="69"/>
      <c r="Q3498" s="69"/>
      <c r="R3498" s="69"/>
      <c r="S3498" s="69"/>
      <c r="T3498" s="69"/>
      <c r="U3498" s="69"/>
      <c r="V3498" s="69"/>
      <c r="W3498" s="69"/>
      <c r="X3498" s="69"/>
      <c r="Y3498" s="69"/>
      <c r="Z3498" s="69"/>
      <c r="AA3498" s="69"/>
      <c r="AB3498" s="69"/>
      <c r="AC3498" s="69"/>
      <c r="AD3498" s="69"/>
      <c r="AE3498" s="69"/>
      <c r="AF3498" s="69"/>
      <c r="AG3498" s="69"/>
      <c r="AH3498" s="69"/>
      <c r="AI3498" s="69"/>
      <c r="AJ3498" s="69"/>
      <c r="AK3498" s="69"/>
      <c r="AL3498" s="69"/>
      <c r="AM3498" s="69"/>
      <c r="AN3498" s="69"/>
      <c r="AO3498" s="69"/>
      <c r="AP3498" s="69"/>
      <c r="AQ3498" s="69"/>
      <c r="AR3498" s="69"/>
      <c r="AS3498" s="69"/>
      <c r="AT3498" s="69"/>
      <c r="AU3498" s="69"/>
      <c r="AV3498" s="69"/>
      <c r="AW3498" s="69"/>
      <c r="AX3498" s="69"/>
      <c r="AY3498" s="69"/>
      <c r="AZ3498" s="69"/>
      <c r="BA3498" s="69"/>
      <c r="BB3498" s="69"/>
      <c r="BC3498" s="69"/>
      <c r="BD3498" s="69"/>
      <c r="BE3498" s="69"/>
      <c r="BF3498" s="69"/>
      <c r="BG3498" s="69"/>
      <c r="BH3498" s="69"/>
      <c r="BI3498" s="69"/>
      <c r="BJ3498" s="69"/>
      <c r="BK3498" s="69"/>
      <c r="BL3498" s="69"/>
      <c r="BM3498" s="69"/>
      <c r="BN3498" s="69"/>
      <c r="BO3498" s="69"/>
      <c r="BP3498" s="69"/>
      <c r="BQ3498" s="69"/>
      <c r="BR3498" s="69"/>
      <c r="BS3498" s="69"/>
      <c r="BT3498" s="69"/>
    </row>
    <row r="3499" spans="16:72" ht="12.75">
      <c r="P3499" s="69"/>
      <c r="Q3499" s="69"/>
      <c r="R3499" s="69"/>
      <c r="S3499" s="69"/>
      <c r="T3499" s="69"/>
      <c r="U3499" s="69"/>
      <c r="V3499" s="69"/>
      <c r="W3499" s="69"/>
      <c r="X3499" s="69"/>
      <c r="Y3499" s="69"/>
      <c r="Z3499" s="69"/>
      <c r="AA3499" s="69"/>
      <c r="AB3499" s="69"/>
      <c r="AC3499" s="69"/>
      <c r="AD3499" s="69"/>
      <c r="AE3499" s="69"/>
      <c r="AF3499" s="69"/>
      <c r="AG3499" s="69"/>
      <c r="AH3499" s="69"/>
      <c r="AI3499" s="69"/>
      <c r="AJ3499" s="69"/>
      <c r="AK3499" s="69"/>
      <c r="AL3499" s="69"/>
      <c r="AM3499" s="69"/>
      <c r="AN3499" s="69"/>
      <c r="AO3499" s="69"/>
      <c r="AP3499" s="69"/>
      <c r="AQ3499" s="69"/>
      <c r="AR3499" s="69"/>
      <c r="AS3499" s="69"/>
      <c r="AT3499" s="69"/>
      <c r="AU3499" s="69"/>
      <c r="AV3499" s="69"/>
      <c r="AW3499" s="69"/>
      <c r="AX3499" s="69"/>
      <c r="AY3499" s="69"/>
      <c r="AZ3499" s="69"/>
      <c r="BA3499" s="69"/>
      <c r="BB3499" s="69"/>
      <c r="BC3499" s="69"/>
      <c r="BD3499" s="69"/>
      <c r="BE3499" s="69"/>
      <c r="BF3499" s="69"/>
      <c r="BG3499" s="69"/>
      <c r="BH3499" s="69"/>
      <c r="BI3499" s="69"/>
      <c r="BJ3499" s="69"/>
      <c r="BK3499" s="69"/>
      <c r="BL3499" s="69"/>
      <c r="BM3499" s="69"/>
      <c r="BN3499" s="69"/>
      <c r="BO3499" s="69"/>
      <c r="BP3499" s="69"/>
      <c r="BQ3499" s="69"/>
      <c r="BR3499" s="69"/>
      <c r="BS3499" s="69"/>
      <c r="BT3499" s="69"/>
    </row>
    <row r="3500" spans="16:72" ht="12.75">
      <c r="P3500" s="69"/>
      <c r="Q3500" s="69"/>
      <c r="R3500" s="69"/>
      <c r="S3500" s="69"/>
      <c r="T3500" s="69"/>
      <c r="U3500" s="69"/>
      <c r="V3500" s="69"/>
      <c r="W3500" s="69"/>
      <c r="X3500" s="69"/>
      <c r="Y3500" s="69"/>
      <c r="Z3500" s="69"/>
      <c r="AA3500" s="69"/>
      <c r="AB3500" s="69"/>
      <c r="AC3500" s="69"/>
      <c r="AD3500" s="69"/>
      <c r="AE3500" s="69"/>
      <c r="AF3500" s="69"/>
      <c r="AG3500" s="69"/>
      <c r="AH3500" s="69"/>
      <c r="AI3500" s="69"/>
      <c r="AJ3500" s="69"/>
      <c r="AK3500" s="69"/>
      <c r="AL3500" s="69"/>
      <c r="AM3500" s="69"/>
      <c r="AN3500" s="69"/>
      <c r="AO3500" s="69"/>
      <c r="AP3500" s="69"/>
      <c r="AQ3500" s="69"/>
      <c r="AR3500" s="69"/>
      <c r="AS3500" s="69"/>
      <c r="AT3500" s="69"/>
      <c r="AU3500" s="69"/>
      <c r="AV3500" s="69"/>
      <c r="AW3500" s="69"/>
      <c r="AX3500" s="69"/>
      <c r="AY3500" s="69"/>
      <c r="AZ3500" s="69"/>
      <c r="BA3500" s="69"/>
      <c r="BB3500" s="69"/>
      <c r="BC3500" s="69"/>
      <c r="BD3500" s="69"/>
      <c r="BE3500" s="69"/>
      <c r="BF3500" s="69"/>
      <c r="BG3500" s="69"/>
      <c r="BH3500" s="69"/>
      <c r="BI3500" s="69"/>
      <c r="BJ3500" s="69"/>
      <c r="BK3500" s="69"/>
      <c r="BL3500" s="69"/>
      <c r="BM3500" s="69"/>
      <c r="BN3500" s="69"/>
      <c r="BO3500" s="69"/>
      <c r="BP3500" s="69"/>
      <c r="BQ3500" s="69"/>
      <c r="BR3500" s="69"/>
      <c r="BS3500" s="69"/>
      <c r="BT3500" s="69"/>
    </row>
    <row r="3501" spans="16:72" ht="12.75">
      <c r="P3501" s="69"/>
      <c r="Q3501" s="69"/>
      <c r="R3501" s="69"/>
      <c r="S3501" s="69"/>
      <c r="T3501" s="69"/>
      <c r="U3501" s="69"/>
      <c r="V3501" s="69"/>
      <c r="W3501" s="69"/>
      <c r="X3501" s="69"/>
      <c r="Y3501" s="69"/>
      <c r="Z3501" s="69"/>
      <c r="AA3501" s="69"/>
      <c r="AB3501" s="69"/>
      <c r="AC3501" s="69"/>
      <c r="AD3501" s="69"/>
      <c r="AE3501" s="69"/>
      <c r="AF3501" s="69"/>
      <c r="AG3501" s="69"/>
      <c r="AH3501" s="69"/>
      <c r="AI3501" s="69"/>
      <c r="AJ3501" s="69"/>
      <c r="AK3501" s="69"/>
      <c r="AL3501" s="69"/>
      <c r="AM3501" s="69"/>
      <c r="AN3501" s="69"/>
      <c r="AO3501" s="69"/>
      <c r="AP3501" s="69"/>
      <c r="AQ3501" s="69"/>
      <c r="AR3501" s="69"/>
      <c r="AS3501" s="69"/>
      <c r="AT3501" s="69"/>
      <c r="AU3501" s="69"/>
      <c r="AV3501" s="69"/>
      <c r="AW3501" s="69"/>
      <c r="AX3501" s="69"/>
      <c r="AY3501" s="69"/>
      <c r="AZ3501" s="69"/>
      <c r="BA3501" s="69"/>
      <c r="BB3501" s="69"/>
      <c r="BC3501" s="69"/>
      <c r="BD3501" s="69"/>
      <c r="BE3501" s="69"/>
      <c r="BF3501" s="69"/>
      <c r="BG3501" s="69"/>
      <c r="BH3501" s="69"/>
      <c r="BI3501" s="69"/>
      <c r="BJ3501" s="69"/>
      <c r="BK3501" s="69"/>
      <c r="BL3501" s="69"/>
      <c r="BM3501" s="69"/>
      <c r="BN3501" s="69"/>
      <c r="BO3501" s="69"/>
      <c r="BP3501" s="69"/>
      <c r="BQ3501" s="69"/>
      <c r="BR3501" s="69"/>
      <c r="BS3501" s="69"/>
      <c r="BT3501" s="69"/>
    </row>
    <row r="3502" spans="16:72" ht="12.75">
      <c r="P3502" s="69"/>
      <c r="Q3502" s="69"/>
      <c r="R3502" s="69"/>
      <c r="S3502" s="69"/>
      <c r="T3502" s="69"/>
      <c r="U3502" s="69"/>
      <c r="V3502" s="69"/>
      <c r="W3502" s="69"/>
      <c r="X3502" s="69"/>
      <c r="Y3502" s="69"/>
      <c r="Z3502" s="69"/>
      <c r="AA3502" s="69"/>
      <c r="AB3502" s="69"/>
      <c r="AC3502" s="69"/>
      <c r="AD3502" s="69"/>
      <c r="AE3502" s="69"/>
      <c r="AF3502" s="69"/>
      <c r="AG3502" s="69"/>
      <c r="AH3502" s="69"/>
      <c r="AI3502" s="69"/>
      <c r="AJ3502" s="69"/>
      <c r="AK3502" s="69"/>
      <c r="AL3502" s="69"/>
      <c r="AM3502" s="69"/>
      <c r="AN3502" s="69"/>
      <c r="AO3502" s="69"/>
      <c r="AP3502" s="69"/>
      <c r="AQ3502" s="69"/>
      <c r="AR3502" s="69"/>
      <c r="AS3502" s="69"/>
      <c r="AT3502" s="69"/>
      <c r="AU3502" s="69"/>
      <c r="AV3502" s="69"/>
      <c r="AW3502" s="69"/>
      <c r="AX3502" s="69"/>
      <c r="AY3502" s="69"/>
      <c r="AZ3502" s="69"/>
      <c r="BA3502" s="69"/>
      <c r="BB3502" s="69"/>
      <c r="BC3502" s="69"/>
      <c r="BD3502" s="69"/>
      <c r="BE3502" s="69"/>
      <c r="BF3502" s="69"/>
      <c r="BG3502" s="69"/>
      <c r="BH3502" s="69"/>
      <c r="BI3502" s="69"/>
      <c r="BJ3502" s="69"/>
      <c r="BK3502" s="69"/>
      <c r="BL3502" s="69"/>
      <c r="BM3502" s="69"/>
      <c r="BN3502" s="69"/>
      <c r="BO3502" s="69"/>
      <c r="BP3502" s="69"/>
      <c r="BQ3502" s="69"/>
      <c r="BR3502" s="69"/>
      <c r="BS3502" s="69"/>
      <c r="BT3502" s="69"/>
    </row>
    <row r="3503" spans="16:72" ht="12.75">
      <c r="P3503" s="69"/>
      <c r="Q3503" s="69"/>
      <c r="R3503" s="69"/>
      <c r="S3503" s="69"/>
      <c r="T3503" s="69"/>
      <c r="U3503" s="69"/>
      <c r="V3503" s="69"/>
      <c r="W3503" s="69"/>
      <c r="X3503" s="69"/>
      <c r="Y3503" s="69"/>
      <c r="Z3503" s="69"/>
      <c r="AA3503" s="69"/>
      <c r="AB3503" s="69"/>
      <c r="AC3503" s="69"/>
      <c r="AD3503" s="69"/>
      <c r="AE3503" s="69"/>
      <c r="AF3503" s="69"/>
      <c r="AG3503" s="69"/>
      <c r="AH3503" s="69"/>
      <c r="AI3503" s="69"/>
      <c r="AJ3503" s="69"/>
      <c r="AK3503" s="69"/>
      <c r="AL3503" s="69"/>
      <c r="AM3503" s="69"/>
      <c r="AN3503" s="69"/>
      <c r="AO3503" s="69"/>
      <c r="AP3503" s="69"/>
      <c r="AQ3503" s="69"/>
      <c r="AR3503" s="69"/>
      <c r="AS3503" s="69"/>
      <c r="AT3503" s="69"/>
      <c r="AU3503" s="69"/>
      <c r="AV3503" s="69"/>
      <c r="AW3503" s="69"/>
      <c r="AX3503" s="69"/>
      <c r="AY3503" s="69"/>
      <c r="AZ3503" s="69"/>
      <c r="BA3503" s="69"/>
      <c r="BB3503" s="69"/>
      <c r="BC3503" s="69"/>
      <c r="BD3503" s="69"/>
      <c r="BE3503" s="69"/>
      <c r="BF3503" s="69"/>
      <c r="BG3503" s="69"/>
      <c r="BH3503" s="69"/>
      <c r="BI3503" s="69"/>
      <c r="BJ3503" s="69"/>
      <c r="BK3503" s="69"/>
      <c r="BL3503" s="69"/>
      <c r="BM3503" s="69"/>
      <c r="BN3503" s="69"/>
      <c r="BO3503" s="69"/>
      <c r="BP3503" s="69"/>
      <c r="BQ3503" s="69"/>
      <c r="BR3503" s="69"/>
      <c r="BS3503" s="69"/>
      <c r="BT3503" s="69"/>
    </row>
    <row r="3504" spans="16:72" ht="12.75">
      <c r="P3504" s="69"/>
      <c r="Q3504" s="69"/>
      <c r="R3504" s="69"/>
      <c r="S3504" s="69"/>
      <c r="T3504" s="69"/>
      <c r="U3504" s="69"/>
      <c r="V3504" s="69"/>
      <c r="W3504" s="69"/>
      <c r="X3504" s="69"/>
      <c r="Y3504" s="69"/>
      <c r="Z3504" s="69"/>
      <c r="AA3504" s="69"/>
      <c r="AB3504" s="69"/>
      <c r="AC3504" s="69"/>
      <c r="AD3504" s="69"/>
      <c r="AE3504" s="69"/>
      <c r="AF3504" s="69"/>
      <c r="AG3504" s="69"/>
      <c r="AH3504" s="69"/>
      <c r="AI3504" s="69"/>
      <c r="AJ3504" s="69"/>
      <c r="AK3504" s="69"/>
      <c r="AL3504" s="69"/>
      <c r="AM3504" s="69"/>
      <c r="AN3504" s="69"/>
      <c r="AO3504" s="69"/>
      <c r="AP3504" s="69"/>
      <c r="AQ3504" s="69"/>
      <c r="AR3504" s="69"/>
      <c r="AS3504" s="69"/>
      <c r="AT3504" s="69"/>
      <c r="AU3504" s="69"/>
      <c r="AV3504" s="69"/>
      <c r="AW3504" s="69"/>
      <c r="AX3504" s="69"/>
      <c r="AY3504" s="69"/>
      <c r="AZ3504" s="69"/>
      <c r="BA3504" s="69"/>
      <c r="BB3504" s="69"/>
      <c r="BC3504" s="69"/>
      <c r="BD3504" s="69"/>
      <c r="BE3504" s="69"/>
      <c r="BF3504" s="69"/>
      <c r="BG3504" s="69"/>
      <c r="BH3504" s="69"/>
      <c r="BI3504" s="69"/>
      <c r="BJ3504" s="69"/>
      <c r="BK3504" s="69"/>
      <c r="BL3504" s="69"/>
      <c r="BM3504" s="69"/>
      <c r="BN3504" s="69"/>
      <c r="BO3504" s="69"/>
      <c r="BP3504" s="69"/>
      <c r="BQ3504" s="69"/>
      <c r="BR3504" s="69"/>
      <c r="BS3504" s="69"/>
      <c r="BT3504" s="69"/>
    </row>
    <row r="3505" spans="16:72" ht="12.75">
      <c r="P3505" s="69"/>
      <c r="Q3505" s="69"/>
      <c r="R3505" s="69"/>
      <c r="S3505" s="69"/>
      <c r="T3505" s="69"/>
      <c r="U3505" s="69"/>
      <c r="V3505" s="69"/>
      <c r="W3505" s="69"/>
      <c r="X3505" s="69"/>
      <c r="Y3505" s="69"/>
      <c r="Z3505" s="69"/>
      <c r="AA3505" s="69"/>
      <c r="AB3505" s="69"/>
      <c r="AC3505" s="69"/>
      <c r="AD3505" s="69"/>
      <c r="AE3505" s="69"/>
      <c r="AF3505" s="69"/>
      <c r="AG3505" s="69"/>
      <c r="AH3505" s="69"/>
      <c r="AI3505" s="69"/>
      <c r="AJ3505" s="69"/>
      <c r="AK3505" s="69"/>
      <c r="AL3505" s="69"/>
      <c r="AM3505" s="69"/>
      <c r="AN3505" s="69"/>
      <c r="AO3505" s="69"/>
      <c r="AP3505" s="69"/>
      <c r="AQ3505" s="69"/>
      <c r="AR3505" s="69"/>
      <c r="AS3505" s="69"/>
      <c r="AT3505" s="69"/>
      <c r="AU3505" s="69"/>
      <c r="AV3505" s="69"/>
      <c r="AW3505" s="69"/>
      <c r="AX3505" s="69"/>
      <c r="AY3505" s="69"/>
      <c r="AZ3505" s="69"/>
      <c r="BA3505" s="69"/>
      <c r="BB3505" s="69"/>
      <c r="BC3505" s="69"/>
      <c r="BD3505" s="69"/>
      <c r="BE3505" s="69"/>
      <c r="BF3505" s="69"/>
      <c r="BG3505" s="69"/>
      <c r="BH3505" s="69"/>
      <c r="BI3505" s="69"/>
      <c r="BJ3505" s="69"/>
      <c r="BK3505" s="69"/>
      <c r="BL3505" s="69"/>
      <c r="BM3505" s="69"/>
      <c r="BN3505" s="69"/>
      <c r="BO3505" s="69"/>
      <c r="BP3505" s="69"/>
      <c r="BQ3505" s="69"/>
      <c r="BR3505" s="69"/>
      <c r="BS3505" s="69"/>
      <c r="BT3505" s="69"/>
    </row>
    <row r="3506" spans="16:72" ht="12.75">
      <c r="P3506" s="69"/>
      <c r="Q3506" s="69"/>
      <c r="R3506" s="69"/>
      <c r="S3506" s="69"/>
      <c r="T3506" s="69"/>
      <c r="U3506" s="69"/>
      <c r="V3506" s="69"/>
      <c r="W3506" s="69"/>
      <c r="X3506" s="69"/>
      <c r="Y3506" s="69"/>
      <c r="Z3506" s="69"/>
      <c r="AA3506" s="69"/>
      <c r="AB3506" s="69"/>
      <c r="AC3506" s="69"/>
      <c r="AD3506" s="69"/>
      <c r="AE3506" s="69"/>
      <c r="AF3506" s="69"/>
      <c r="AG3506" s="69"/>
      <c r="AH3506" s="69"/>
      <c r="AI3506" s="69"/>
      <c r="AJ3506" s="69"/>
      <c r="AK3506" s="69"/>
      <c r="AL3506" s="69"/>
      <c r="AM3506" s="69"/>
      <c r="AN3506" s="69"/>
      <c r="AO3506" s="69"/>
      <c r="AP3506" s="69"/>
      <c r="AQ3506" s="69"/>
      <c r="AR3506" s="69"/>
      <c r="AS3506" s="69"/>
      <c r="AT3506" s="69"/>
      <c r="AU3506" s="69"/>
      <c r="AV3506" s="69"/>
      <c r="AW3506" s="69"/>
      <c r="AX3506" s="69"/>
      <c r="AY3506" s="69"/>
      <c r="AZ3506" s="69"/>
      <c r="BA3506" s="69"/>
      <c r="BB3506" s="69"/>
      <c r="BC3506" s="69"/>
      <c r="BD3506" s="69"/>
      <c r="BE3506" s="69"/>
      <c r="BF3506" s="69"/>
      <c r="BG3506" s="69"/>
      <c r="BH3506" s="69"/>
      <c r="BI3506" s="69"/>
      <c r="BJ3506" s="69"/>
      <c r="BK3506" s="69"/>
      <c r="BL3506" s="69"/>
      <c r="BM3506" s="69"/>
      <c r="BN3506" s="69"/>
      <c r="BO3506" s="69"/>
      <c r="BP3506" s="69"/>
      <c r="BQ3506" s="69"/>
      <c r="BR3506" s="69"/>
      <c r="BS3506" s="69"/>
      <c r="BT3506" s="69"/>
    </row>
    <row r="3507" spans="16:72" ht="12.75">
      <c r="P3507" s="69"/>
      <c r="Q3507" s="69"/>
      <c r="R3507" s="69"/>
      <c r="S3507" s="69"/>
      <c r="T3507" s="69"/>
      <c r="U3507" s="69"/>
      <c r="V3507" s="69"/>
      <c r="W3507" s="69"/>
      <c r="X3507" s="69"/>
      <c r="Y3507" s="69"/>
      <c r="Z3507" s="69"/>
      <c r="AA3507" s="69"/>
      <c r="AB3507" s="69"/>
      <c r="AC3507" s="69"/>
      <c r="AD3507" s="69"/>
      <c r="AE3507" s="69"/>
      <c r="AF3507" s="69"/>
      <c r="AG3507" s="69"/>
      <c r="AH3507" s="69"/>
      <c r="AI3507" s="69"/>
      <c r="AJ3507" s="69"/>
      <c r="AK3507" s="69"/>
      <c r="AL3507" s="69"/>
      <c r="AM3507" s="69"/>
      <c r="AN3507" s="69"/>
      <c r="AO3507" s="69"/>
      <c r="AP3507" s="69"/>
      <c r="AQ3507" s="69"/>
      <c r="AR3507" s="69"/>
      <c r="AS3507" s="69"/>
      <c r="AT3507" s="69"/>
      <c r="AU3507" s="69"/>
      <c r="AV3507" s="69"/>
      <c r="AW3507" s="69"/>
      <c r="AX3507" s="69"/>
      <c r="AY3507" s="69"/>
      <c r="AZ3507" s="69"/>
      <c r="BA3507" s="69"/>
      <c r="BB3507" s="69"/>
      <c r="BC3507" s="69"/>
      <c r="BD3507" s="69"/>
      <c r="BE3507" s="69"/>
      <c r="BF3507" s="69"/>
      <c r="BG3507" s="69"/>
      <c r="BH3507" s="69"/>
      <c r="BI3507" s="69"/>
      <c r="BJ3507" s="69"/>
      <c r="BK3507" s="69"/>
      <c r="BL3507" s="69"/>
      <c r="BM3507" s="69"/>
      <c r="BN3507" s="69"/>
      <c r="BO3507" s="69"/>
      <c r="BP3507" s="69"/>
      <c r="BQ3507" s="69"/>
      <c r="BR3507" s="69"/>
      <c r="BS3507" s="69"/>
      <c r="BT3507" s="69"/>
    </row>
    <row r="3508" spans="16:72" ht="12.75">
      <c r="P3508" s="69"/>
      <c r="Q3508" s="69"/>
      <c r="R3508" s="69"/>
      <c r="S3508" s="69"/>
      <c r="T3508" s="69"/>
      <c r="U3508" s="69"/>
      <c r="V3508" s="69"/>
      <c r="W3508" s="69"/>
      <c r="X3508" s="69"/>
      <c r="Y3508" s="69"/>
      <c r="Z3508" s="69"/>
      <c r="AA3508" s="69"/>
      <c r="AB3508" s="69"/>
      <c r="AC3508" s="69"/>
      <c r="AD3508" s="69"/>
      <c r="AE3508" s="69"/>
      <c r="AF3508" s="69"/>
      <c r="AG3508" s="69"/>
      <c r="AH3508" s="69"/>
      <c r="AI3508" s="69"/>
      <c r="AJ3508" s="69"/>
      <c r="AK3508" s="69"/>
      <c r="AL3508" s="69"/>
      <c r="AM3508" s="69"/>
      <c r="AN3508" s="69"/>
      <c r="AO3508" s="69"/>
      <c r="AP3508" s="69"/>
      <c r="AQ3508" s="69"/>
      <c r="AR3508" s="69"/>
      <c r="AS3508" s="69"/>
      <c r="AT3508" s="69"/>
      <c r="AU3508" s="69"/>
      <c r="AV3508" s="69"/>
      <c r="AW3508" s="69"/>
      <c r="AX3508" s="69"/>
      <c r="AY3508" s="69"/>
      <c r="AZ3508" s="69"/>
      <c r="BA3508" s="69"/>
      <c r="BB3508" s="69"/>
      <c r="BC3508" s="69"/>
      <c r="BD3508" s="69"/>
      <c r="BE3508" s="69"/>
      <c r="BF3508" s="69"/>
      <c r="BG3508" s="69"/>
      <c r="BH3508" s="69"/>
      <c r="BI3508" s="69"/>
      <c r="BJ3508" s="69"/>
      <c r="BK3508" s="69"/>
      <c r="BL3508" s="69"/>
      <c r="BM3508" s="69"/>
      <c r="BN3508" s="69"/>
      <c r="BO3508" s="69"/>
      <c r="BP3508" s="69"/>
      <c r="BQ3508" s="69"/>
      <c r="BR3508" s="69"/>
      <c r="BS3508" s="69"/>
      <c r="BT3508" s="69"/>
    </row>
    <row r="3509" spans="16:72" ht="12.75">
      <c r="P3509" s="69"/>
      <c r="Q3509" s="69"/>
      <c r="R3509" s="69"/>
      <c r="S3509" s="69"/>
      <c r="T3509" s="69"/>
      <c r="U3509" s="69"/>
      <c r="V3509" s="69"/>
      <c r="W3509" s="69"/>
      <c r="X3509" s="69"/>
      <c r="Y3509" s="69"/>
      <c r="Z3509" s="69"/>
      <c r="AA3509" s="69"/>
      <c r="AB3509" s="69"/>
      <c r="AC3509" s="69"/>
      <c r="AD3509" s="69"/>
      <c r="AE3509" s="69"/>
      <c r="AF3509" s="69"/>
      <c r="AG3509" s="69"/>
      <c r="AH3509" s="69"/>
      <c r="AI3509" s="69"/>
      <c r="AJ3509" s="69"/>
      <c r="AK3509" s="69"/>
      <c r="AL3509" s="69"/>
      <c r="AM3509" s="69"/>
      <c r="AN3509" s="69"/>
      <c r="AO3509" s="69"/>
      <c r="AP3509" s="69"/>
      <c r="AQ3509" s="69"/>
      <c r="AR3509" s="69"/>
      <c r="AS3509" s="69"/>
      <c r="AT3509" s="69"/>
      <c r="AU3509" s="69"/>
      <c r="AV3509" s="69"/>
      <c r="AW3509" s="69"/>
      <c r="AX3509" s="69"/>
      <c r="AY3509" s="69"/>
      <c r="AZ3509" s="69"/>
      <c r="BA3509" s="69"/>
      <c r="BB3509" s="69"/>
      <c r="BC3509" s="69"/>
      <c r="BD3509" s="69"/>
      <c r="BE3509" s="69"/>
      <c r="BF3509" s="69"/>
      <c r="BG3509" s="69"/>
      <c r="BH3509" s="69"/>
      <c r="BI3509" s="69"/>
      <c r="BJ3509" s="69"/>
      <c r="BK3509" s="69"/>
      <c r="BL3509" s="69"/>
      <c r="BM3509" s="69"/>
      <c r="BN3509" s="69"/>
      <c r="BO3509" s="69"/>
      <c r="BP3509" s="69"/>
      <c r="BQ3509" s="69"/>
      <c r="BR3509" s="69"/>
      <c r="BS3509" s="69"/>
      <c r="BT3509" s="69"/>
    </row>
    <row r="3510" spans="16:72" ht="12.75">
      <c r="P3510" s="69"/>
      <c r="Q3510" s="69"/>
      <c r="R3510" s="69"/>
      <c r="S3510" s="69"/>
      <c r="T3510" s="69"/>
      <c r="U3510" s="69"/>
      <c r="V3510" s="69"/>
      <c r="W3510" s="69"/>
      <c r="X3510" s="69"/>
      <c r="Y3510" s="69"/>
      <c r="Z3510" s="69"/>
      <c r="AA3510" s="69"/>
      <c r="AB3510" s="69"/>
      <c r="AC3510" s="69"/>
      <c r="AD3510" s="69"/>
      <c r="AE3510" s="69"/>
      <c r="AF3510" s="69"/>
      <c r="AG3510" s="69"/>
      <c r="AH3510" s="69"/>
      <c r="AI3510" s="69"/>
      <c r="AJ3510" s="69"/>
      <c r="AK3510" s="69"/>
      <c r="AL3510" s="69"/>
      <c r="AM3510" s="69"/>
      <c r="AN3510" s="69"/>
      <c r="AO3510" s="69"/>
      <c r="AP3510" s="69"/>
      <c r="AQ3510" s="69"/>
      <c r="AR3510" s="69"/>
      <c r="AS3510" s="69"/>
      <c r="AT3510" s="69"/>
      <c r="AU3510" s="69"/>
      <c r="AV3510" s="69"/>
      <c r="AW3510" s="69"/>
      <c r="AX3510" s="69"/>
      <c r="AY3510" s="69"/>
      <c r="AZ3510" s="69"/>
      <c r="BA3510" s="69"/>
      <c r="BB3510" s="69"/>
      <c r="BC3510" s="69"/>
      <c r="BD3510" s="69"/>
      <c r="BE3510" s="69"/>
      <c r="BF3510" s="69"/>
      <c r="BG3510" s="69"/>
      <c r="BH3510" s="69"/>
      <c r="BI3510" s="69"/>
      <c r="BJ3510" s="69"/>
      <c r="BK3510" s="69"/>
      <c r="BL3510" s="69"/>
      <c r="BM3510" s="69"/>
      <c r="BN3510" s="69"/>
      <c r="BO3510" s="69"/>
      <c r="BP3510" s="69"/>
      <c r="BQ3510" s="69"/>
      <c r="BR3510" s="69"/>
      <c r="BS3510" s="69"/>
      <c r="BT3510" s="69"/>
    </row>
    <row r="3511" spans="16:72" ht="12.75">
      <c r="P3511" s="69"/>
      <c r="Q3511" s="69"/>
      <c r="R3511" s="69"/>
      <c r="S3511" s="69"/>
      <c r="T3511" s="69"/>
      <c r="U3511" s="69"/>
      <c r="V3511" s="69"/>
      <c r="W3511" s="69"/>
      <c r="X3511" s="69"/>
      <c r="Y3511" s="69"/>
      <c r="Z3511" s="69"/>
      <c r="AA3511" s="69"/>
      <c r="AB3511" s="69"/>
      <c r="AC3511" s="69"/>
      <c r="AD3511" s="69"/>
      <c r="AE3511" s="69"/>
      <c r="AF3511" s="69"/>
      <c r="AG3511" s="69"/>
      <c r="AH3511" s="69"/>
      <c r="AI3511" s="69"/>
      <c r="AJ3511" s="69"/>
      <c r="AK3511" s="69"/>
      <c r="AL3511" s="69"/>
      <c r="AM3511" s="69"/>
      <c r="AN3511" s="69"/>
      <c r="AO3511" s="69"/>
      <c r="AP3511" s="69"/>
      <c r="AQ3511" s="69"/>
      <c r="AR3511" s="69"/>
      <c r="AS3511" s="69"/>
      <c r="AT3511" s="69"/>
      <c r="AU3511" s="69"/>
      <c r="AV3511" s="69"/>
      <c r="AW3511" s="69"/>
      <c r="AX3511" s="69"/>
      <c r="AY3511" s="69"/>
      <c r="AZ3511" s="69"/>
      <c r="BA3511" s="69"/>
      <c r="BB3511" s="69"/>
      <c r="BC3511" s="69"/>
      <c r="BD3511" s="69"/>
      <c r="BE3511" s="69"/>
      <c r="BF3511" s="69"/>
      <c r="BG3511" s="69"/>
      <c r="BH3511" s="69"/>
      <c r="BI3511" s="69"/>
      <c r="BJ3511" s="69"/>
      <c r="BK3511" s="69"/>
      <c r="BL3511" s="69"/>
      <c r="BM3511" s="69"/>
      <c r="BN3511" s="69"/>
      <c r="BO3511" s="69"/>
      <c r="BP3511" s="69"/>
      <c r="BQ3511" s="69"/>
      <c r="BR3511" s="69"/>
      <c r="BS3511" s="69"/>
      <c r="BT3511" s="69"/>
    </row>
    <row r="3512" spans="16:72" ht="12.75">
      <c r="P3512" s="69"/>
      <c r="Q3512" s="69"/>
      <c r="R3512" s="69"/>
      <c r="S3512" s="69"/>
      <c r="T3512" s="69"/>
      <c r="U3512" s="69"/>
      <c r="V3512" s="69"/>
      <c r="W3512" s="69"/>
      <c r="X3512" s="69"/>
      <c r="Y3512" s="69"/>
      <c r="Z3512" s="69"/>
      <c r="AA3512" s="69"/>
      <c r="AB3512" s="69"/>
      <c r="AC3512" s="69"/>
      <c r="AD3512" s="69"/>
      <c r="AE3512" s="69"/>
      <c r="AF3512" s="69"/>
      <c r="AG3512" s="69"/>
      <c r="AH3512" s="69"/>
      <c r="AI3512" s="69"/>
      <c r="AJ3512" s="69"/>
      <c r="AK3512" s="69"/>
      <c r="AL3512" s="69"/>
      <c r="AM3512" s="69"/>
      <c r="AN3512" s="69"/>
      <c r="AO3512" s="69"/>
      <c r="AP3512" s="69"/>
      <c r="AQ3512" s="69"/>
      <c r="AR3512" s="69"/>
      <c r="AS3512" s="69"/>
      <c r="AT3512" s="69"/>
      <c r="AU3512" s="69"/>
      <c r="AV3512" s="69"/>
      <c r="AW3512" s="69"/>
      <c r="AX3512" s="69"/>
      <c r="AY3512" s="69"/>
      <c r="AZ3512" s="69"/>
      <c r="BA3512" s="69"/>
      <c r="BB3512" s="69"/>
      <c r="BC3512" s="69"/>
      <c r="BD3512" s="69"/>
      <c r="BE3512" s="69"/>
      <c r="BF3512" s="69"/>
      <c r="BG3512" s="69"/>
      <c r="BH3512" s="69"/>
      <c r="BI3512" s="69"/>
      <c r="BJ3512" s="69"/>
      <c r="BK3512" s="69"/>
      <c r="BL3512" s="69"/>
      <c r="BM3512" s="69"/>
      <c r="BN3512" s="69"/>
      <c r="BO3512" s="69"/>
      <c r="BP3512" s="69"/>
      <c r="BQ3512" s="69"/>
      <c r="BR3512" s="69"/>
      <c r="BS3512" s="69"/>
      <c r="BT3512" s="69"/>
    </row>
    <row r="3513" spans="16:72" ht="12.75">
      <c r="P3513" s="69"/>
      <c r="Q3513" s="69"/>
      <c r="R3513" s="69"/>
      <c r="S3513" s="69"/>
      <c r="T3513" s="69"/>
      <c r="U3513" s="69"/>
      <c r="V3513" s="69"/>
      <c r="W3513" s="69"/>
      <c r="X3513" s="69"/>
      <c r="Y3513" s="69"/>
      <c r="Z3513" s="69"/>
      <c r="AA3513" s="69"/>
      <c r="AB3513" s="69"/>
      <c r="AC3513" s="69"/>
      <c r="AD3513" s="69"/>
      <c r="AE3513" s="69"/>
      <c r="AF3513" s="69"/>
      <c r="AG3513" s="69"/>
      <c r="AH3513" s="69"/>
      <c r="AI3513" s="69"/>
      <c r="AJ3513" s="69"/>
      <c r="AK3513" s="69"/>
      <c r="AL3513" s="69"/>
      <c r="AM3513" s="69"/>
      <c r="AN3513" s="69"/>
      <c r="AO3513" s="69"/>
      <c r="AP3513" s="69"/>
      <c r="AQ3513" s="69"/>
      <c r="AR3513" s="69"/>
      <c r="AS3513" s="69"/>
      <c r="AT3513" s="69"/>
      <c r="AU3513" s="69"/>
      <c r="AV3513" s="69"/>
      <c r="AW3513" s="69"/>
      <c r="AX3513" s="69"/>
      <c r="AY3513" s="69"/>
      <c r="AZ3513" s="69"/>
      <c r="BA3513" s="69"/>
      <c r="BB3513" s="69"/>
      <c r="BC3513" s="69"/>
      <c r="BD3513" s="69"/>
      <c r="BE3513" s="69"/>
      <c r="BF3513" s="69"/>
      <c r="BG3513" s="69"/>
      <c r="BH3513" s="69"/>
      <c r="BI3513" s="69"/>
      <c r="BJ3513" s="69"/>
      <c r="BK3513" s="69"/>
      <c r="BL3513" s="69"/>
      <c r="BM3513" s="69"/>
      <c r="BN3513" s="69"/>
      <c r="BO3513" s="69"/>
      <c r="BP3513" s="69"/>
      <c r="BQ3513" s="69"/>
      <c r="BR3513" s="69"/>
      <c r="BS3513" s="69"/>
      <c r="BT3513" s="69"/>
    </row>
    <row r="3514" spans="16:72" ht="12.75">
      <c r="P3514" s="69"/>
      <c r="Q3514" s="69"/>
      <c r="R3514" s="69"/>
      <c r="S3514" s="69"/>
      <c r="T3514" s="69"/>
      <c r="U3514" s="69"/>
      <c r="V3514" s="69"/>
      <c r="W3514" s="69"/>
      <c r="X3514" s="69"/>
      <c r="Y3514" s="69"/>
      <c r="Z3514" s="69"/>
      <c r="AA3514" s="69"/>
      <c r="AB3514" s="69"/>
      <c r="AC3514" s="69"/>
      <c r="AD3514" s="69"/>
      <c r="AE3514" s="69"/>
      <c r="AF3514" s="69"/>
      <c r="AG3514" s="69"/>
      <c r="AH3514" s="69"/>
      <c r="AI3514" s="69"/>
      <c r="AJ3514" s="69"/>
      <c r="AK3514" s="69"/>
      <c r="AL3514" s="69"/>
      <c r="AM3514" s="69"/>
      <c r="AN3514" s="69"/>
      <c r="AO3514" s="69"/>
      <c r="AP3514" s="69"/>
      <c r="AQ3514" s="69"/>
      <c r="AR3514" s="69"/>
      <c r="AS3514" s="69"/>
      <c r="AT3514" s="69"/>
      <c r="AU3514" s="69"/>
      <c r="AV3514" s="69"/>
      <c r="AW3514" s="69"/>
      <c r="AX3514" s="69"/>
      <c r="AY3514" s="69"/>
      <c r="AZ3514" s="69"/>
      <c r="BA3514" s="69"/>
      <c r="BB3514" s="69"/>
      <c r="BC3514" s="69"/>
      <c r="BD3514" s="69"/>
      <c r="BE3514" s="69"/>
      <c r="BF3514" s="69"/>
      <c r="BG3514" s="69"/>
      <c r="BH3514" s="69"/>
      <c r="BI3514" s="69"/>
      <c r="BJ3514" s="69"/>
      <c r="BK3514" s="69"/>
      <c r="BL3514" s="69"/>
      <c r="BM3514" s="69"/>
      <c r="BN3514" s="69"/>
      <c r="BO3514" s="69"/>
      <c r="BP3514" s="69"/>
      <c r="BQ3514" s="69"/>
      <c r="BR3514" s="69"/>
      <c r="BS3514" s="69"/>
      <c r="BT3514" s="69"/>
    </row>
    <row r="3515" spans="16:72" ht="12.75">
      <c r="P3515" s="69"/>
      <c r="Q3515" s="69"/>
      <c r="R3515" s="69"/>
      <c r="S3515" s="69"/>
      <c r="T3515" s="69"/>
      <c r="U3515" s="69"/>
      <c r="V3515" s="69"/>
      <c r="W3515" s="69"/>
      <c r="X3515" s="69"/>
      <c r="Y3515" s="69"/>
      <c r="Z3515" s="69"/>
      <c r="AA3515" s="69"/>
      <c r="AB3515" s="69"/>
      <c r="AC3515" s="69"/>
      <c r="AD3515" s="69"/>
      <c r="AE3515" s="69"/>
      <c r="AF3515" s="69"/>
      <c r="AG3515" s="69"/>
      <c r="AH3515" s="69"/>
      <c r="AI3515" s="69"/>
      <c r="AJ3515" s="69"/>
      <c r="AK3515" s="69"/>
      <c r="AL3515" s="69"/>
      <c r="AM3515" s="69"/>
      <c r="AN3515" s="69"/>
      <c r="AO3515" s="69"/>
      <c r="AP3515" s="69"/>
      <c r="AQ3515" s="69"/>
      <c r="AR3515" s="69"/>
      <c r="AS3515" s="69"/>
      <c r="AT3515" s="69"/>
      <c r="AU3515" s="69"/>
      <c r="AV3515" s="69"/>
      <c r="AW3515" s="69"/>
      <c r="AX3515" s="69"/>
      <c r="AY3515" s="69"/>
      <c r="AZ3515" s="69"/>
      <c r="BA3515" s="69"/>
      <c r="BB3515" s="69"/>
      <c r="BC3515" s="69"/>
      <c r="BD3515" s="69"/>
      <c r="BE3515" s="69"/>
      <c r="BF3515" s="69"/>
      <c r="BG3515" s="69"/>
      <c r="BH3515" s="69"/>
      <c r="BI3515" s="69"/>
      <c r="BJ3515" s="69"/>
      <c r="BK3515" s="69"/>
      <c r="BL3515" s="69"/>
      <c r="BM3515" s="69"/>
      <c r="BN3515" s="69"/>
      <c r="BO3515" s="69"/>
      <c r="BP3515" s="69"/>
      <c r="BQ3515" s="69"/>
      <c r="BR3515" s="69"/>
      <c r="BS3515" s="69"/>
      <c r="BT3515" s="69"/>
    </row>
    <row r="3516" spans="16:72" ht="12.75">
      <c r="P3516" s="69"/>
      <c r="Q3516" s="69"/>
      <c r="R3516" s="69"/>
      <c r="S3516" s="69"/>
      <c r="T3516" s="69"/>
      <c r="U3516" s="69"/>
      <c r="V3516" s="69"/>
      <c r="W3516" s="69"/>
      <c r="X3516" s="69"/>
      <c r="Y3516" s="69"/>
      <c r="Z3516" s="69"/>
      <c r="AA3516" s="69"/>
      <c r="AB3516" s="69"/>
      <c r="AC3516" s="69"/>
      <c r="AD3516" s="69"/>
      <c r="AE3516" s="69"/>
      <c r="AF3516" s="69"/>
      <c r="AG3516" s="69"/>
      <c r="AH3516" s="69"/>
      <c r="AI3516" s="69"/>
      <c r="AJ3516" s="69"/>
      <c r="AK3516" s="69"/>
      <c r="AL3516" s="69"/>
      <c r="AM3516" s="69"/>
      <c r="AN3516" s="69"/>
      <c r="AO3516" s="69"/>
      <c r="AP3516" s="69"/>
      <c r="AQ3516" s="69"/>
      <c r="AR3516" s="69"/>
      <c r="AS3516" s="69"/>
      <c r="AT3516" s="69"/>
      <c r="AU3516" s="69"/>
      <c r="AV3516" s="69"/>
      <c r="AW3516" s="69"/>
      <c r="AX3516" s="69"/>
      <c r="AY3516" s="69"/>
      <c r="AZ3516" s="69"/>
      <c r="BA3516" s="69"/>
      <c r="BB3516" s="69"/>
      <c r="BC3516" s="69"/>
      <c r="BD3516" s="69"/>
      <c r="BE3516" s="69"/>
      <c r="BF3516" s="69"/>
      <c r="BG3516" s="69"/>
      <c r="BH3516" s="69"/>
      <c r="BI3516" s="69"/>
      <c r="BJ3516" s="69"/>
      <c r="BK3516" s="69"/>
      <c r="BL3516" s="69"/>
      <c r="BM3516" s="69"/>
      <c r="BN3516" s="69"/>
      <c r="BO3516" s="69"/>
      <c r="BP3516" s="69"/>
      <c r="BQ3516" s="69"/>
      <c r="BR3516" s="69"/>
      <c r="BS3516" s="69"/>
      <c r="BT3516" s="69"/>
    </row>
    <row r="3517" spans="16:72" ht="12.75">
      <c r="P3517" s="69"/>
      <c r="Q3517" s="69"/>
      <c r="R3517" s="69"/>
      <c r="S3517" s="69"/>
      <c r="T3517" s="69"/>
      <c r="U3517" s="69"/>
      <c r="V3517" s="69"/>
      <c r="W3517" s="69"/>
      <c r="X3517" s="69"/>
      <c r="Y3517" s="69"/>
      <c r="Z3517" s="69"/>
      <c r="AA3517" s="69"/>
      <c r="AB3517" s="69"/>
      <c r="AC3517" s="69"/>
      <c r="AD3517" s="69"/>
      <c r="AE3517" s="69"/>
      <c r="AF3517" s="69"/>
      <c r="AG3517" s="69"/>
      <c r="AH3517" s="69"/>
      <c r="AI3517" s="69"/>
      <c r="AJ3517" s="69"/>
      <c r="AK3517" s="69"/>
      <c r="AL3517" s="69"/>
      <c r="AM3517" s="69"/>
      <c r="AN3517" s="69"/>
      <c r="AO3517" s="69"/>
      <c r="AP3517" s="69"/>
      <c r="AQ3517" s="69"/>
      <c r="AR3517" s="69"/>
      <c r="AS3517" s="69"/>
      <c r="AT3517" s="69"/>
      <c r="AU3517" s="69"/>
      <c r="AV3517" s="69"/>
      <c r="AW3517" s="69"/>
      <c r="AX3517" s="69"/>
      <c r="AY3517" s="69"/>
      <c r="AZ3517" s="69"/>
      <c r="BA3517" s="69"/>
      <c r="BB3517" s="69"/>
      <c r="BC3517" s="69"/>
      <c r="BD3517" s="69"/>
      <c r="BE3517" s="69"/>
      <c r="BF3517" s="69"/>
      <c r="BG3517" s="69"/>
      <c r="BH3517" s="69"/>
      <c r="BI3517" s="69"/>
      <c r="BJ3517" s="69"/>
      <c r="BK3517" s="69"/>
      <c r="BL3517" s="69"/>
      <c r="BM3517" s="69"/>
      <c r="BN3517" s="69"/>
      <c r="BO3517" s="69"/>
      <c r="BP3517" s="69"/>
      <c r="BQ3517" s="69"/>
      <c r="BR3517" s="69"/>
      <c r="BS3517" s="69"/>
      <c r="BT3517" s="69"/>
    </row>
    <row r="3518" spans="16:72" ht="12.75">
      <c r="P3518" s="69"/>
      <c r="Q3518" s="69"/>
      <c r="R3518" s="69"/>
      <c r="S3518" s="69"/>
      <c r="T3518" s="69"/>
      <c r="U3518" s="69"/>
      <c r="V3518" s="69"/>
      <c r="W3518" s="69"/>
      <c r="X3518" s="69"/>
      <c r="Y3518" s="69"/>
      <c r="Z3518" s="69"/>
      <c r="AA3518" s="69"/>
      <c r="AB3518" s="69"/>
      <c r="AC3518" s="69"/>
      <c r="AD3518" s="69"/>
      <c r="AE3518" s="69"/>
      <c r="AF3518" s="69"/>
      <c r="AG3518" s="69"/>
      <c r="AH3518" s="69"/>
      <c r="AI3518" s="69"/>
      <c r="AJ3518" s="69"/>
      <c r="AK3518" s="69"/>
      <c r="AL3518" s="69"/>
      <c r="AM3518" s="69"/>
      <c r="AN3518" s="69"/>
      <c r="AO3518" s="69"/>
      <c r="AP3518" s="69"/>
      <c r="AQ3518" s="69"/>
      <c r="AR3518" s="69"/>
      <c r="AS3518" s="69"/>
      <c r="AT3518" s="69"/>
      <c r="AU3518" s="69"/>
      <c r="AV3518" s="69"/>
      <c r="AW3518" s="69"/>
      <c r="AX3518" s="69"/>
      <c r="AY3518" s="69"/>
      <c r="AZ3518" s="69"/>
      <c r="BA3518" s="69"/>
      <c r="BB3518" s="69"/>
      <c r="BC3518" s="69"/>
      <c r="BD3518" s="69"/>
      <c r="BE3518" s="69"/>
      <c r="BF3518" s="69"/>
      <c r="BG3518" s="69"/>
      <c r="BH3518" s="69"/>
      <c r="BI3518" s="69"/>
      <c r="BJ3518" s="69"/>
      <c r="BK3518" s="69"/>
      <c r="BL3518" s="69"/>
      <c r="BM3518" s="69"/>
      <c r="BN3518" s="69"/>
      <c r="BO3518" s="69"/>
      <c r="BP3518" s="69"/>
      <c r="BQ3518" s="69"/>
      <c r="BR3518" s="69"/>
      <c r="BS3518" s="69"/>
      <c r="BT3518" s="69"/>
    </row>
    <row r="3519" spans="16:72" ht="12.75">
      <c r="P3519" s="69"/>
      <c r="Q3519" s="69"/>
      <c r="R3519" s="69"/>
      <c r="S3519" s="69"/>
      <c r="T3519" s="69"/>
      <c r="U3519" s="69"/>
      <c r="V3519" s="69"/>
      <c r="W3519" s="69"/>
      <c r="X3519" s="69"/>
      <c r="Y3519" s="69"/>
      <c r="Z3519" s="69"/>
      <c r="AA3519" s="69"/>
      <c r="AB3519" s="69"/>
      <c r="AC3519" s="69"/>
      <c r="AD3519" s="69"/>
      <c r="AE3519" s="69"/>
      <c r="AF3519" s="69"/>
      <c r="AG3519" s="69"/>
      <c r="AH3519" s="69"/>
      <c r="AI3519" s="69"/>
      <c r="AJ3519" s="69"/>
      <c r="AK3519" s="69"/>
      <c r="AL3519" s="69"/>
      <c r="AM3519" s="69"/>
      <c r="AN3519" s="69"/>
      <c r="AO3519" s="69"/>
      <c r="AP3519" s="69"/>
      <c r="AQ3519" s="69"/>
      <c r="AR3519" s="69"/>
      <c r="AS3519" s="69"/>
      <c r="AT3519" s="69"/>
      <c r="AU3519" s="69"/>
      <c r="AV3519" s="69"/>
      <c r="AW3519" s="69"/>
      <c r="AX3519" s="69"/>
      <c r="AY3519" s="69"/>
      <c r="AZ3519" s="69"/>
      <c r="BA3519" s="69"/>
      <c r="BB3519" s="69"/>
      <c r="BC3519" s="69"/>
      <c r="BD3519" s="69"/>
      <c r="BE3519" s="69"/>
      <c r="BF3519" s="69"/>
      <c r="BG3519" s="69"/>
      <c r="BH3519" s="69"/>
      <c r="BI3519" s="69"/>
      <c r="BJ3519" s="69"/>
      <c r="BK3519" s="69"/>
      <c r="BL3519" s="69"/>
      <c r="BM3519" s="69"/>
      <c r="BN3519" s="69"/>
      <c r="BO3519" s="69"/>
      <c r="BP3519" s="69"/>
      <c r="BQ3519" s="69"/>
      <c r="BR3519" s="69"/>
      <c r="BS3519" s="69"/>
      <c r="BT3519" s="69"/>
    </row>
    <row r="3520" spans="16:72" ht="12.75">
      <c r="P3520" s="69"/>
      <c r="Q3520" s="69"/>
      <c r="R3520" s="69"/>
      <c r="S3520" s="69"/>
      <c r="T3520" s="69"/>
      <c r="U3520" s="69"/>
      <c r="V3520" s="69"/>
      <c r="W3520" s="69"/>
      <c r="X3520" s="69"/>
      <c r="Y3520" s="69"/>
      <c r="Z3520" s="69"/>
      <c r="AA3520" s="69"/>
      <c r="AB3520" s="69"/>
      <c r="AC3520" s="69"/>
      <c r="AD3520" s="69"/>
      <c r="AE3520" s="69"/>
      <c r="AF3520" s="69"/>
      <c r="AG3520" s="69"/>
      <c r="AH3520" s="69"/>
      <c r="AI3520" s="69"/>
      <c r="AJ3520" s="69"/>
      <c r="AK3520" s="69"/>
      <c r="AL3520" s="69"/>
      <c r="AM3520" s="69"/>
      <c r="AN3520" s="69"/>
      <c r="AO3520" s="69"/>
      <c r="AP3520" s="69"/>
      <c r="AQ3520" s="69"/>
      <c r="AR3520" s="69"/>
      <c r="AS3520" s="69"/>
      <c r="AT3520" s="69"/>
      <c r="AU3520" s="69"/>
      <c r="AV3520" s="69"/>
      <c r="AW3520" s="69"/>
      <c r="AX3520" s="69"/>
      <c r="AY3520" s="69"/>
      <c r="AZ3520" s="69"/>
      <c r="BA3520" s="69"/>
      <c r="BB3520" s="69"/>
      <c r="BC3520" s="69"/>
      <c r="BD3520" s="69"/>
      <c r="BE3520" s="69"/>
      <c r="BF3520" s="69"/>
      <c r="BG3520" s="69"/>
      <c r="BH3520" s="69"/>
      <c r="BI3520" s="69"/>
      <c r="BJ3520" s="69"/>
      <c r="BK3520" s="69"/>
      <c r="BL3520" s="69"/>
      <c r="BM3520" s="69"/>
      <c r="BN3520" s="69"/>
      <c r="BO3520" s="69"/>
      <c r="BP3520" s="69"/>
      <c r="BQ3520" s="69"/>
      <c r="BR3520" s="69"/>
      <c r="BS3520" s="69"/>
      <c r="BT3520" s="69"/>
    </row>
    <row r="3521" spans="16:72" ht="12.75">
      <c r="P3521" s="69"/>
      <c r="Q3521" s="69"/>
      <c r="R3521" s="69"/>
      <c r="S3521" s="69"/>
      <c r="T3521" s="69"/>
      <c r="U3521" s="69"/>
      <c r="V3521" s="69"/>
      <c r="W3521" s="69"/>
      <c r="X3521" s="69"/>
      <c r="Y3521" s="69"/>
      <c r="Z3521" s="69"/>
      <c r="AA3521" s="69"/>
      <c r="AB3521" s="69"/>
      <c r="AC3521" s="69"/>
      <c r="AD3521" s="69"/>
      <c r="AE3521" s="69"/>
      <c r="AF3521" s="69"/>
      <c r="AG3521" s="69"/>
      <c r="AH3521" s="69"/>
      <c r="AI3521" s="69"/>
      <c r="AJ3521" s="69"/>
      <c r="AK3521" s="69"/>
      <c r="AL3521" s="69"/>
      <c r="AM3521" s="69"/>
      <c r="AN3521" s="69"/>
      <c r="AO3521" s="69"/>
      <c r="AP3521" s="69"/>
      <c r="AQ3521" s="69"/>
      <c r="AR3521" s="69"/>
      <c r="AS3521" s="69"/>
      <c r="AT3521" s="69"/>
      <c r="AU3521" s="69"/>
      <c r="AV3521" s="69"/>
      <c r="AW3521" s="69"/>
      <c r="AX3521" s="69"/>
      <c r="AY3521" s="69"/>
      <c r="AZ3521" s="69"/>
      <c r="BA3521" s="69"/>
      <c r="BB3521" s="69"/>
      <c r="BC3521" s="69"/>
      <c r="BD3521" s="69"/>
      <c r="BE3521" s="69"/>
      <c r="BF3521" s="69"/>
      <c r="BG3521" s="69"/>
      <c r="BH3521" s="69"/>
      <c r="BI3521" s="69"/>
      <c r="BJ3521" s="69"/>
      <c r="BK3521" s="69"/>
      <c r="BL3521" s="69"/>
      <c r="BM3521" s="69"/>
      <c r="BN3521" s="69"/>
      <c r="BO3521" s="69"/>
      <c r="BP3521" s="69"/>
      <c r="BQ3521" s="69"/>
      <c r="BR3521" s="69"/>
      <c r="BS3521" s="69"/>
      <c r="BT3521" s="69"/>
    </row>
    <row r="3522" spans="16:72" ht="12.75">
      <c r="P3522" s="69"/>
      <c r="Q3522" s="69"/>
      <c r="R3522" s="69"/>
      <c r="S3522" s="69"/>
      <c r="T3522" s="69"/>
      <c r="U3522" s="69"/>
      <c r="V3522" s="69"/>
      <c r="W3522" s="69"/>
      <c r="X3522" s="69"/>
      <c r="Y3522" s="69"/>
      <c r="Z3522" s="69"/>
      <c r="AA3522" s="69"/>
      <c r="AB3522" s="69"/>
      <c r="AC3522" s="69"/>
      <c r="AD3522" s="69"/>
      <c r="AE3522" s="69"/>
      <c r="AF3522" s="69"/>
      <c r="AG3522" s="69"/>
      <c r="AH3522" s="69"/>
      <c r="AI3522" s="69"/>
      <c r="AJ3522" s="69"/>
      <c r="AK3522" s="69"/>
      <c r="AL3522" s="69"/>
      <c r="AM3522" s="69"/>
      <c r="AN3522" s="69"/>
      <c r="AO3522" s="69"/>
      <c r="AP3522" s="69"/>
      <c r="AQ3522" s="69"/>
      <c r="AR3522" s="69"/>
      <c r="AS3522" s="69"/>
      <c r="AT3522" s="69"/>
      <c r="AU3522" s="69"/>
      <c r="AV3522" s="69"/>
      <c r="AW3522" s="69"/>
      <c r="AX3522" s="69"/>
      <c r="AY3522" s="69"/>
      <c r="AZ3522" s="69"/>
      <c r="BA3522" s="69"/>
      <c r="BB3522" s="69"/>
      <c r="BC3522" s="69"/>
      <c r="BD3522" s="69"/>
      <c r="BE3522" s="69"/>
      <c r="BF3522" s="69"/>
      <c r="BG3522" s="69"/>
      <c r="BH3522" s="69"/>
      <c r="BI3522" s="69"/>
      <c r="BJ3522" s="69"/>
      <c r="BK3522" s="69"/>
      <c r="BL3522" s="69"/>
      <c r="BM3522" s="69"/>
      <c r="BN3522" s="69"/>
      <c r="BO3522" s="69"/>
      <c r="BP3522" s="69"/>
      <c r="BQ3522" s="69"/>
      <c r="BR3522" s="69"/>
      <c r="BS3522" s="69"/>
      <c r="BT3522" s="69"/>
    </row>
    <row r="3523" spans="16:72" ht="12.75">
      <c r="P3523" s="69"/>
      <c r="Q3523" s="69"/>
      <c r="R3523" s="69"/>
      <c r="S3523" s="69"/>
      <c r="T3523" s="69"/>
      <c r="U3523" s="69"/>
      <c r="V3523" s="69"/>
      <c r="W3523" s="69"/>
      <c r="X3523" s="69"/>
      <c r="Y3523" s="69"/>
      <c r="Z3523" s="69"/>
      <c r="AA3523" s="69"/>
      <c r="AB3523" s="69"/>
      <c r="AC3523" s="69"/>
      <c r="AD3523" s="69"/>
      <c r="AE3523" s="69"/>
      <c r="AF3523" s="69"/>
      <c r="AG3523" s="69"/>
      <c r="AH3523" s="69"/>
      <c r="AI3523" s="69"/>
      <c r="AJ3523" s="69"/>
      <c r="AK3523" s="69"/>
      <c r="AL3523" s="69"/>
      <c r="AM3523" s="69"/>
      <c r="AN3523" s="69"/>
      <c r="AO3523" s="69"/>
      <c r="AP3523" s="69"/>
      <c r="AQ3523" s="69"/>
      <c r="AR3523" s="69"/>
      <c r="AS3523" s="69"/>
      <c r="AT3523" s="69"/>
      <c r="AU3523" s="69"/>
      <c r="AV3523" s="69"/>
      <c r="AW3523" s="69"/>
      <c r="AX3523" s="69"/>
      <c r="AY3523" s="69"/>
      <c r="AZ3523" s="69"/>
      <c r="BA3523" s="69"/>
      <c r="BB3523" s="69"/>
      <c r="BC3523" s="69"/>
      <c r="BD3523" s="69"/>
      <c r="BE3523" s="69"/>
      <c r="BF3523" s="69"/>
      <c r="BG3523" s="69"/>
      <c r="BH3523" s="69"/>
      <c r="BI3523" s="69"/>
      <c r="BJ3523" s="69"/>
      <c r="BK3523" s="69"/>
      <c r="BL3523" s="69"/>
      <c r="BM3523" s="69"/>
      <c r="BN3523" s="69"/>
      <c r="BO3523" s="69"/>
      <c r="BP3523" s="69"/>
      <c r="BQ3523" s="69"/>
      <c r="BR3523" s="69"/>
      <c r="BS3523" s="69"/>
      <c r="BT3523" s="69"/>
    </row>
    <row r="3524" spans="16:72" ht="12.75">
      <c r="P3524" s="69"/>
      <c r="Q3524" s="69"/>
      <c r="R3524" s="69"/>
      <c r="S3524" s="69"/>
      <c r="T3524" s="69"/>
      <c r="U3524" s="69"/>
      <c r="V3524" s="69"/>
      <c r="W3524" s="69"/>
      <c r="X3524" s="69"/>
      <c r="Y3524" s="69"/>
      <c r="Z3524" s="69"/>
      <c r="AA3524" s="69"/>
      <c r="AB3524" s="69"/>
      <c r="AC3524" s="69"/>
      <c r="AD3524" s="69"/>
      <c r="AE3524" s="69"/>
      <c r="AF3524" s="69"/>
      <c r="AG3524" s="69"/>
      <c r="AH3524" s="69"/>
      <c r="AI3524" s="69"/>
      <c r="AJ3524" s="69"/>
      <c r="AK3524" s="69"/>
      <c r="AL3524" s="69"/>
      <c r="AM3524" s="69"/>
      <c r="AN3524" s="69"/>
      <c r="AO3524" s="69"/>
      <c r="AP3524" s="69"/>
      <c r="AQ3524" s="69"/>
      <c r="AR3524" s="69"/>
      <c r="AS3524" s="69"/>
      <c r="AT3524" s="69"/>
      <c r="AU3524" s="69"/>
      <c r="AV3524" s="69"/>
      <c r="AW3524" s="69"/>
      <c r="AX3524" s="69"/>
      <c r="AY3524" s="69"/>
      <c r="AZ3524" s="69"/>
      <c r="BA3524" s="69"/>
      <c r="BB3524" s="69"/>
      <c r="BC3524" s="69"/>
      <c r="BD3524" s="69"/>
      <c r="BE3524" s="69"/>
      <c r="BF3524" s="69"/>
      <c r="BG3524" s="69"/>
      <c r="BH3524" s="69"/>
      <c r="BI3524" s="69"/>
      <c r="BJ3524" s="69"/>
      <c r="BK3524" s="69"/>
      <c r="BL3524" s="69"/>
      <c r="BM3524" s="69"/>
      <c r="BN3524" s="69"/>
      <c r="BO3524" s="69"/>
      <c r="BP3524" s="69"/>
      <c r="BQ3524" s="69"/>
      <c r="BR3524" s="69"/>
      <c r="BS3524" s="69"/>
      <c r="BT3524" s="69"/>
    </row>
    <row r="3525" spans="16:72" ht="12.75">
      <c r="P3525" s="69"/>
      <c r="Q3525" s="69"/>
      <c r="R3525" s="69"/>
      <c r="S3525" s="69"/>
      <c r="T3525" s="69"/>
      <c r="U3525" s="69"/>
      <c r="V3525" s="69"/>
      <c r="W3525" s="69"/>
      <c r="X3525" s="69"/>
      <c r="Y3525" s="69"/>
      <c r="Z3525" s="69"/>
      <c r="AA3525" s="69"/>
      <c r="AB3525" s="69"/>
      <c r="AC3525" s="69"/>
      <c r="AD3525" s="69"/>
      <c r="AE3525" s="69"/>
      <c r="AF3525" s="69"/>
      <c r="AG3525" s="69"/>
      <c r="AH3525" s="69"/>
      <c r="AI3525" s="69"/>
      <c r="AJ3525" s="69"/>
      <c r="AK3525" s="69"/>
      <c r="AL3525" s="69"/>
      <c r="AM3525" s="69"/>
      <c r="AN3525" s="69"/>
      <c r="AO3525" s="69"/>
      <c r="AP3525" s="69"/>
      <c r="AQ3525" s="69"/>
      <c r="AR3525" s="69"/>
      <c r="AS3525" s="69"/>
      <c r="AT3525" s="69"/>
      <c r="AU3525" s="69"/>
      <c r="AV3525" s="69"/>
      <c r="AW3525" s="69"/>
      <c r="AX3525" s="69"/>
      <c r="AY3525" s="69"/>
      <c r="AZ3525" s="69"/>
      <c r="BA3525" s="69"/>
      <c r="BB3525" s="69"/>
      <c r="BC3525" s="69"/>
      <c r="BD3525" s="69"/>
      <c r="BE3525" s="69"/>
      <c r="BF3525" s="69"/>
      <c r="BG3525" s="69"/>
      <c r="BH3525" s="69"/>
      <c r="BI3525" s="69"/>
      <c r="BJ3525" s="69"/>
      <c r="BK3525" s="69"/>
      <c r="BL3525" s="69"/>
      <c r="BM3525" s="69"/>
      <c r="BN3525" s="69"/>
      <c r="BO3525" s="69"/>
      <c r="BP3525" s="69"/>
      <c r="BQ3525" s="69"/>
      <c r="BR3525" s="69"/>
      <c r="BS3525" s="69"/>
      <c r="BT3525" s="69"/>
    </row>
    <row r="3526" spans="16:72" ht="12.75">
      <c r="P3526" s="69"/>
      <c r="Q3526" s="69"/>
      <c r="R3526" s="69"/>
      <c r="S3526" s="69"/>
      <c r="T3526" s="69"/>
      <c r="U3526" s="69"/>
      <c r="V3526" s="69"/>
      <c r="W3526" s="69"/>
      <c r="X3526" s="69"/>
      <c r="Y3526" s="69"/>
      <c r="Z3526" s="69"/>
      <c r="AA3526" s="69"/>
      <c r="AB3526" s="69"/>
      <c r="AC3526" s="69"/>
      <c r="AD3526" s="69"/>
      <c r="AE3526" s="69"/>
      <c r="AF3526" s="69"/>
      <c r="AG3526" s="69"/>
      <c r="AH3526" s="69"/>
      <c r="AI3526" s="69"/>
      <c r="AJ3526" s="69"/>
      <c r="AK3526" s="69"/>
      <c r="AL3526" s="69"/>
      <c r="AM3526" s="69"/>
      <c r="AN3526" s="69"/>
      <c r="AO3526" s="69"/>
      <c r="AP3526" s="69"/>
      <c r="AQ3526" s="69"/>
      <c r="AR3526" s="69"/>
      <c r="AS3526" s="69"/>
      <c r="AT3526" s="69"/>
      <c r="AU3526" s="69"/>
      <c r="AV3526" s="69"/>
      <c r="AW3526" s="69"/>
      <c r="AX3526" s="69"/>
      <c r="AY3526" s="69"/>
      <c r="AZ3526" s="69"/>
      <c r="BA3526" s="69"/>
      <c r="BB3526" s="69"/>
      <c r="BC3526" s="69"/>
      <c r="BD3526" s="69"/>
      <c r="BE3526" s="69"/>
      <c r="BF3526" s="69"/>
      <c r="BG3526" s="69"/>
      <c r="BH3526" s="69"/>
      <c r="BI3526" s="69"/>
      <c r="BJ3526" s="69"/>
      <c r="BK3526" s="69"/>
      <c r="BL3526" s="69"/>
      <c r="BM3526" s="69"/>
      <c r="BN3526" s="69"/>
      <c r="BO3526" s="69"/>
      <c r="BP3526" s="69"/>
      <c r="BQ3526" s="69"/>
      <c r="BR3526" s="69"/>
      <c r="BS3526" s="69"/>
      <c r="BT3526" s="69"/>
    </row>
    <row r="3527" spans="16:72" ht="12.75">
      <c r="P3527" s="69"/>
      <c r="Q3527" s="69"/>
      <c r="R3527" s="69"/>
      <c r="S3527" s="69"/>
      <c r="T3527" s="69"/>
      <c r="U3527" s="69"/>
      <c r="V3527" s="69"/>
      <c r="W3527" s="69"/>
      <c r="X3527" s="69"/>
      <c r="Y3527" s="69"/>
      <c r="Z3527" s="69"/>
      <c r="AA3527" s="69"/>
      <c r="AB3527" s="69"/>
      <c r="AC3527" s="69"/>
      <c r="AD3527" s="69"/>
      <c r="AE3527" s="69"/>
      <c r="AF3527" s="69"/>
      <c r="AG3527" s="69"/>
      <c r="AH3527" s="69"/>
      <c r="AI3527" s="69"/>
      <c r="AJ3527" s="69"/>
      <c r="AK3527" s="69"/>
      <c r="AL3527" s="69"/>
      <c r="AM3527" s="69"/>
      <c r="AN3527" s="69"/>
      <c r="AO3527" s="69"/>
      <c r="AP3527" s="69"/>
      <c r="AQ3527" s="69"/>
      <c r="AR3527" s="69"/>
      <c r="AS3527" s="69"/>
      <c r="AT3527" s="69"/>
      <c r="AU3527" s="69"/>
      <c r="AV3527" s="69"/>
      <c r="AW3527" s="69"/>
      <c r="AX3527" s="69"/>
      <c r="AY3527" s="69"/>
      <c r="AZ3527" s="69"/>
      <c r="BA3527" s="69"/>
      <c r="BB3527" s="69"/>
      <c r="BC3527" s="69"/>
      <c r="BD3527" s="69"/>
      <c r="BE3527" s="69"/>
      <c r="BF3527" s="69"/>
      <c r="BG3527" s="69"/>
      <c r="BH3527" s="69"/>
      <c r="BI3527" s="69"/>
      <c r="BJ3527" s="69"/>
      <c r="BK3527" s="69"/>
      <c r="BL3527" s="69"/>
      <c r="BM3527" s="69"/>
      <c r="BN3527" s="69"/>
      <c r="BO3527" s="69"/>
      <c r="BP3527" s="69"/>
      <c r="BQ3527" s="69"/>
      <c r="BR3527" s="69"/>
      <c r="BS3527" s="69"/>
      <c r="BT3527" s="69"/>
    </row>
    <row r="3528" spans="16:72" ht="12.75">
      <c r="P3528" s="69"/>
      <c r="Q3528" s="69"/>
      <c r="R3528" s="69"/>
      <c r="S3528" s="69"/>
      <c r="T3528" s="69"/>
      <c r="U3528" s="69"/>
      <c r="V3528" s="69"/>
      <c r="W3528" s="69"/>
      <c r="X3528" s="69"/>
      <c r="Y3528" s="69"/>
      <c r="Z3528" s="69"/>
      <c r="AA3528" s="69"/>
      <c r="AB3528" s="69"/>
      <c r="AC3528" s="69"/>
      <c r="AD3528" s="69"/>
      <c r="AE3528" s="69"/>
      <c r="AF3528" s="69"/>
      <c r="AG3528" s="69"/>
      <c r="AH3528" s="69"/>
      <c r="AI3528" s="69"/>
      <c r="AJ3528" s="69"/>
      <c r="AK3528" s="69"/>
      <c r="AL3528" s="69"/>
      <c r="AM3528" s="69"/>
      <c r="AN3528" s="69"/>
      <c r="AO3528" s="69"/>
      <c r="AP3528" s="69"/>
      <c r="AQ3528" s="69"/>
      <c r="AR3528" s="69"/>
      <c r="AS3528" s="69"/>
      <c r="AT3528" s="69"/>
      <c r="AU3528" s="69"/>
      <c r="AV3528" s="69"/>
      <c r="AW3528" s="69"/>
      <c r="AX3528" s="69"/>
      <c r="AY3528" s="69"/>
      <c r="AZ3528" s="69"/>
      <c r="BA3528" s="69"/>
      <c r="BB3528" s="69"/>
      <c r="BC3528" s="69"/>
      <c r="BD3528" s="69"/>
      <c r="BE3528" s="69"/>
      <c r="BF3528" s="69"/>
      <c r="BG3528" s="69"/>
      <c r="BH3528" s="69"/>
      <c r="BI3528" s="69"/>
      <c r="BJ3528" s="69"/>
      <c r="BK3528" s="69"/>
      <c r="BL3528" s="69"/>
      <c r="BM3528" s="69"/>
      <c r="BN3528" s="69"/>
      <c r="BO3528" s="69"/>
      <c r="BP3528" s="69"/>
      <c r="BQ3528" s="69"/>
      <c r="BR3528" s="69"/>
      <c r="BS3528" s="69"/>
      <c r="BT3528" s="69"/>
    </row>
    <row r="3529" spans="16:72" ht="12.75">
      <c r="P3529" s="69"/>
      <c r="Q3529" s="69"/>
      <c r="R3529" s="69"/>
      <c r="S3529" s="69"/>
      <c r="T3529" s="69"/>
      <c r="U3529" s="69"/>
      <c r="V3529" s="69"/>
      <c r="W3529" s="69"/>
      <c r="X3529" s="69"/>
      <c r="Y3529" s="69"/>
      <c r="Z3529" s="69"/>
      <c r="AA3529" s="69"/>
      <c r="AB3529" s="69"/>
      <c r="AC3529" s="69"/>
      <c r="AD3529" s="69"/>
      <c r="AE3529" s="69"/>
      <c r="AF3529" s="69"/>
      <c r="AG3529" s="69"/>
      <c r="AH3529" s="69"/>
      <c r="AI3529" s="69"/>
      <c r="AJ3529" s="69"/>
      <c r="AK3529" s="69"/>
      <c r="AL3529" s="69"/>
      <c r="AM3529" s="69"/>
      <c r="AN3529" s="69"/>
      <c r="AO3529" s="69"/>
      <c r="AP3529" s="69"/>
      <c r="AQ3529" s="69"/>
      <c r="AR3529" s="69"/>
      <c r="AS3529" s="69"/>
      <c r="AT3529" s="69"/>
      <c r="AU3529" s="69"/>
      <c r="AV3529" s="69"/>
      <c r="AW3529" s="69"/>
      <c r="AX3529" s="69"/>
      <c r="AY3529" s="69"/>
      <c r="AZ3529" s="69"/>
      <c r="BA3529" s="69"/>
      <c r="BB3529" s="69"/>
      <c r="BC3529" s="69"/>
      <c r="BD3529" s="69"/>
      <c r="BE3529" s="69"/>
      <c r="BF3529" s="69"/>
      <c r="BG3529" s="69"/>
      <c r="BH3529" s="69"/>
      <c r="BI3529" s="69"/>
      <c r="BJ3529" s="69"/>
      <c r="BK3529" s="69"/>
      <c r="BL3529" s="69"/>
      <c r="BM3529" s="69"/>
      <c r="BN3529" s="69"/>
      <c r="BO3529" s="69"/>
      <c r="BP3529" s="69"/>
      <c r="BQ3529" s="69"/>
      <c r="BR3529" s="69"/>
      <c r="BS3529" s="69"/>
      <c r="BT3529" s="69"/>
    </row>
    <row r="3530" spans="16:72" ht="12.75">
      <c r="P3530" s="69"/>
      <c r="Q3530" s="69"/>
      <c r="R3530" s="69"/>
      <c r="S3530" s="69"/>
      <c r="T3530" s="69"/>
      <c r="U3530" s="69"/>
      <c r="V3530" s="69"/>
      <c r="W3530" s="69"/>
      <c r="X3530" s="69"/>
      <c r="Y3530" s="69"/>
      <c r="Z3530" s="69"/>
      <c r="AA3530" s="69"/>
      <c r="AB3530" s="69"/>
      <c r="AC3530" s="69"/>
      <c r="AD3530" s="69"/>
      <c r="AE3530" s="69"/>
      <c r="AF3530" s="69"/>
      <c r="AG3530" s="69"/>
      <c r="AH3530" s="69"/>
      <c r="AI3530" s="69"/>
      <c r="AJ3530" s="69"/>
      <c r="AK3530" s="69"/>
      <c r="AL3530" s="69"/>
      <c r="AM3530" s="69"/>
      <c r="AN3530" s="69"/>
      <c r="AO3530" s="69"/>
      <c r="AP3530" s="69"/>
      <c r="AQ3530" s="69"/>
      <c r="AR3530" s="69"/>
      <c r="AS3530" s="69"/>
      <c r="AT3530" s="69"/>
      <c r="AU3530" s="69"/>
      <c r="AV3530" s="69"/>
      <c r="AW3530" s="69"/>
      <c r="AX3530" s="69"/>
      <c r="AY3530" s="69"/>
      <c r="AZ3530" s="69"/>
      <c r="BA3530" s="69"/>
      <c r="BB3530" s="69"/>
      <c r="BC3530" s="69"/>
      <c r="BD3530" s="69"/>
      <c r="BE3530" s="69"/>
      <c r="BF3530" s="69"/>
      <c r="BG3530" s="69"/>
      <c r="BH3530" s="69"/>
      <c r="BI3530" s="69"/>
      <c r="BJ3530" s="69"/>
      <c r="BK3530" s="69"/>
      <c r="BL3530" s="69"/>
      <c r="BM3530" s="69"/>
      <c r="BN3530" s="69"/>
      <c r="BO3530" s="69"/>
      <c r="BP3530" s="69"/>
      <c r="BQ3530" s="69"/>
      <c r="BR3530" s="69"/>
      <c r="BS3530" s="69"/>
      <c r="BT3530" s="69"/>
    </row>
    <row r="3531" spans="16:72" ht="12.75">
      <c r="P3531" s="69"/>
      <c r="Q3531" s="69"/>
      <c r="R3531" s="69"/>
      <c r="S3531" s="69"/>
      <c r="T3531" s="69"/>
      <c r="U3531" s="69"/>
      <c r="V3531" s="69"/>
      <c r="W3531" s="69"/>
      <c r="X3531" s="69"/>
      <c r="Y3531" s="69"/>
      <c r="Z3531" s="69"/>
      <c r="AA3531" s="69"/>
      <c r="AB3531" s="69"/>
      <c r="AC3531" s="69"/>
      <c r="AD3531" s="69"/>
      <c r="AE3531" s="69"/>
      <c r="AF3531" s="69"/>
      <c r="AG3531" s="69"/>
      <c r="AH3531" s="69"/>
      <c r="AI3531" s="69"/>
      <c r="AJ3531" s="69"/>
      <c r="AK3531" s="69"/>
      <c r="AL3531" s="69"/>
      <c r="AM3531" s="69"/>
      <c r="AN3531" s="69"/>
      <c r="AO3531" s="69"/>
      <c r="AP3531" s="69"/>
      <c r="AQ3531" s="69"/>
      <c r="AR3531" s="69"/>
      <c r="AS3531" s="69"/>
      <c r="AT3531" s="69"/>
      <c r="AU3531" s="69"/>
      <c r="AV3531" s="69"/>
      <c r="AW3531" s="69"/>
      <c r="AX3531" s="69"/>
      <c r="AY3531" s="69"/>
      <c r="AZ3531" s="69"/>
      <c r="BA3531" s="69"/>
      <c r="BB3531" s="69"/>
      <c r="BC3531" s="69"/>
      <c r="BD3531" s="69"/>
      <c r="BE3531" s="69"/>
      <c r="BF3531" s="69"/>
      <c r="BG3531" s="69"/>
      <c r="BH3531" s="69"/>
      <c r="BI3531" s="69"/>
      <c r="BJ3531" s="69"/>
      <c r="BK3531" s="69"/>
      <c r="BL3531" s="69"/>
      <c r="BM3531" s="69"/>
      <c r="BN3531" s="69"/>
      <c r="BO3531" s="69"/>
      <c r="BP3531" s="69"/>
      <c r="BQ3531" s="69"/>
      <c r="BR3531" s="69"/>
      <c r="BS3531" s="69"/>
      <c r="BT3531" s="69"/>
    </row>
    <row r="3532" spans="16:72" ht="12.75">
      <c r="P3532" s="69"/>
      <c r="Q3532" s="69"/>
      <c r="R3532" s="69"/>
      <c r="S3532" s="69"/>
      <c r="T3532" s="69"/>
      <c r="U3532" s="69"/>
      <c r="V3532" s="69"/>
      <c r="W3532" s="69"/>
      <c r="X3532" s="69"/>
      <c r="Y3532" s="69"/>
      <c r="Z3532" s="69"/>
      <c r="AA3532" s="69"/>
      <c r="AB3532" s="69"/>
      <c r="AC3532" s="69"/>
      <c r="AD3532" s="69"/>
      <c r="AE3532" s="69"/>
      <c r="AF3532" s="69"/>
      <c r="AG3532" s="69"/>
      <c r="AH3532" s="69"/>
      <c r="AI3532" s="69"/>
      <c r="AJ3532" s="69"/>
      <c r="AK3532" s="69"/>
      <c r="AL3532" s="69"/>
      <c r="AM3532" s="69"/>
      <c r="AN3532" s="69"/>
      <c r="AO3532" s="69"/>
      <c r="AP3532" s="69"/>
      <c r="AQ3532" s="69"/>
      <c r="AR3532" s="69"/>
      <c r="AS3532" s="69"/>
      <c r="AT3532" s="69"/>
      <c r="AU3532" s="69"/>
      <c r="AV3532" s="69"/>
      <c r="AW3532" s="69"/>
      <c r="AX3532" s="69"/>
      <c r="AY3532" s="69"/>
      <c r="AZ3532" s="69"/>
      <c r="BA3532" s="69"/>
      <c r="BB3532" s="69"/>
      <c r="BC3532" s="69"/>
      <c r="BD3532" s="69"/>
      <c r="BE3532" s="69"/>
      <c r="BF3532" s="69"/>
      <c r="BG3532" s="69"/>
      <c r="BH3532" s="69"/>
      <c r="BI3532" s="69"/>
      <c r="BJ3532" s="69"/>
      <c r="BK3532" s="69"/>
      <c r="BL3532" s="69"/>
      <c r="BM3532" s="69"/>
      <c r="BN3532" s="69"/>
      <c r="BO3532" s="69"/>
      <c r="BP3532" s="69"/>
      <c r="BQ3532" s="69"/>
      <c r="BR3532" s="69"/>
      <c r="BS3532" s="69"/>
      <c r="BT3532" s="69"/>
    </row>
    <row r="3533" spans="16:72" ht="12.75">
      <c r="P3533" s="69"/>
      <c r="Q3533" s="69"/>
      <c r="R3533" s="69"/>
      <c r="S3533" s="69"/>
      <c r="T3533" s="69"/>
      <c r="U3533" s="69"/>
      <c r="V3533" s="69"/>
      <c r="W3533" s="69"/>
      <c r="X3533" s="69"/>
      <c r="Y3533" s="69"/>
      <c r="Z3533" s="69"/>
      <c r="AA3533" s="69"/>
      <c r="AB3533" s="69"/>
      <c r="AC3533" s="69"/>
      <c r="AD3533" s="69"/>
      <c r="AE3533" s="69"/>
      <c r="AF3533" s="69"/>
      <c r="AG3533" s="69"/>
      <c r="AH3533" s="69"/>
      <c r="AI3533" s="69"/>
      <c r="AJ3533" s="69"/>
      <c r="AK3533" s="69"/>
      <c r="AL3533" s="69"/>
      <c r="AM3533" s="69"/>
      <c r="AN3533" s="69"/>
      <c r="AO3533" s="69"/>
      <c r="AP3533" s="69"/>
      <c r="AQ3533" s="69"/>
      <c r="AR3533" s="69"/>
      <c r="AS3533" s="69"/>
      <c r="AT3533" s="69"/>
      <c r="AU3533" s="69"/>
      <c r="AV3533" s="69"/>
      <c r="AW3533" s="69"/>
      <c r="AX3533" s="69"/>
      <c r="AY3533" s="69"/>
      <c r="AZ3533" s="69"/>
      <c r="BA3533" s="69"/>
      <c r="BB3533" s="69"/>
      <c r="BC3533" s="69"/>
      <c r="BD3533" s="69"/>
      <c r="BE3533" s="69"/>
      <c r="BF3533" s="69"/>
      <c r="BG3533" s="69"/>
      <c r="BH3533" s="69"/>
      <c r="BI3533" s="69"/>
      <c r="BJ3533" s="69"/>
      <c r="BK3533" s="69"/>
      <c r="BL3533" s="69"/>
      <c r="BM3533" s="69"/>
      <c r="BN3533" s="69"/>
      <c r="BO3533" s="69"/>
      <c r="BP3533" s="69"/>
      <c r="BQ3533" s="69"/>
      <c r="BR3533" s="69"/>
      <c r="BS3533" s="69"/>
      <c r="BT3533" s="69"/>
    </row>
    <row r="3534" spans="16:72" ht="12.75">
      <c r="P3534" s="69"/>
      <c r="Q3534" s="69"/>
      <c r="R3534" s="69"/>
      <c r="S3534" s="69"/>
      <c r="T3534" s="69"/>
      <c r="U3534" s="69"/>
      <c r="V3534" s="69"/>
      <c r="W3534" s="69"/>
      <c r="X3534" s="69"/>
      <c r="Y3534" s="69"/>
      <c r="Z3534" s="69"/>
      <c r="AA3534" s="69"/>
      <c r="AB3534" s="69"/>
      <c r="AC3534" s="69"/>
      <c r="AD3534" s="69"/>
      <c r="AE3534" s="69"/>
      <c r="AF3534" s="69"/>
      <c r="AG3534" s="69"/>
      <c r="AH3534" s="69"/>
      <c r="AI3534" s="69"/>
      <c r="AJ3534" s="69"/>
      <c r="AK3534" s="69"/>
      <c r="AL3534" s="69"/>
      <c r="AM3534" s="69"/>
      <c r="AN3534" s="69"/>
      <c r="AO3534" s="69"/>
      <c r="AP3534" s="69"/>
      <c r="AQ3534" s="69"/>
      <c r="AR3534" s="69"/>
      <c r="AS3534" s="69"/>
      <c r="AT3534" s="69"/>
      <c r="AU3534" s="69"/>
      <c r="AV3534" s="69"/>
      <c r="AW3534" s="69"/>
      <c r="AX3534" s="69"/>
      <c r="AY3534" s="69"/>
      <c r="AZ3534" s="69"/>
      <c r="BA3534" s="69"/>
      <c r="BB3534" s="69"/>
      <c r="BC3534" s="69"/>
      <c r="BD3534" s="69"/>
      <c r="BE3534" s="69"/>
      <c r="BF3534" s="69"/>
      <c r="BG3534" s="69"/>
      <c r="BH3534" s="69"/>
      <c r="BI3534" s="69"/>
      <c r="BJ3534" s="69"/>
      <c r="BK3534" s="69"/>
      <c r="BL3534" s="69"/>
      <c r="BM3534" s="69"/>
      <c r="BN3534" s="69"/>
      <c r="BO3534" s="69"/>
      <c r="BP3534" s="69"/>
      <c r="BQ3534" s="69"/>
      <c r="BR3534" s="69"/>
      <c r="BS3534" s="69"/>
      <c r="BT3534" s="69"/>
    </row>
    <row r="3535" spans="16:72" ht="12.75">
      <c r="P3535" s="69"/>
      <c r="Q3535" s="69"/>
      <c r="R3535" s="69"/>
      <c r="S3535" s="69"/>
      <c r="T3535" s="69"/>
      <c r="U3535" s="69"/>
      <c r="V3535" s="69"/>
      <c r="W3535" s="69"/>
      <c r="X3535" s="69"/>
      <c r="Y3535" s="69"/>
      <c r="Z3535" s="69"/>
      <c r="AA3535" s="69"/>
      <c r="AB3535" s="69"/>
      <c r="AC3535" s="69"/>
      <c r="AD3535" s="69"/>
      <c r="AE3535" s="69"/>
      <c r="AF3535" s="69"/>
      <c r="AG3535" s="69"/>
      <c r="AH3535" s="69"/>
      <c r="AI3535" s="69"/>
      <c r="AJ3535" s="69"/>
      <c r="AK3535" s="69"/>
      <c r="AL3535" s="69"/>
      <c r="AM3535" s="69"/>
      <c r="AN3535" s="69"/>
      <c r="AO3535" s="69"/>
      <c r="AP3535" s="69"/>
      <c r="AQ3535" s="69"/>
      <c r="AR3535" s="69"/>
      <c r="AS3535" s="69"/>
      <c r="AT3535" s="69"/>
      <c r="AU3535" s="69"/>
      <c r="AV3535" s="69"/>
      <c r="AW3535" s="69"/>
      <c r="AX3535" s="69"/>
      <c r="AY3535" s="69"/>
      <c r="AZ3535" s="69"/>
      <c r="BA3535" s="69"/>
      <c r="BB3535" s="69"/>
      <c r="BC3535" s="69"/>
      <c r="BD3535" s="69"/>
      <c r="BE3535" s="69"/>
      <c r="BF3535" s="69"/>
      <c r="BG3535" s="69"/>
      <c r="BH3535" s="69"/>
      <c r="BI3535" s="69"/>
      <c r="BJ3535" s="69"/>
      <c r="BK3535" s="69"/>
      <c r="BL3535" s="69"/>
      <c r="BM3535" s="69"/>
      <c r="BN3535" s="69"/>
      <c r="BO3535" s="69"/>
      <c r="BP3535" s="69"/>
      <c r="BQ3535" s="69"/>
      <c r="BR3535" s="69"/>
      <c r="BS3535" s="69"/>
      <c r="BT3535" s="69"/>
    </row>
    <row r="3536" spans="16:72" ht="12.75">
      <c r="P3536" s="69"/>
      <c r="Q3536" s="69"/>
      <c r="R3536" s="69"/>
      <c r="S3536" s="69"/>
      <c r="T3536" s="69"/>
      <c r="U3536" s="69"/>
      <c r="V3536" s="69"/>
      <c r="W3536" s="69"/>
      <c r="X3536" s="69"/>
      <c r="Y3536" s="69"/>
      <c r="Z3536" s="69"/>
      <c r="AA3536" s="69"/>
      <c r="AB3536" s="69"/>
      <c r="AC3536" s="69"/>
      <c r="AD3536" s="69"/>
      <c r="AE3536" s="69"/>
      <c r="AF3536" s="69"/>
      <c r="AG3536" s="69"/>
      <c r="AH3536" s="69"/>
      <c r="AI3536" s="69"/>
      <c r="AJ3536" s="69"/>
      <c r="AK3536" s="69"/>
      <c r="AL3536" s="69"/>
      <c r="AM3536" s="69"/>
      <c r="AN3536" s="69"/>
      <c r="AO3536" s="69"/>
      <c r="AP3536" s="69"/>
      <c r="AQ3536" s="69"/>
      <c r="AR3536" s="69"/>
      <c r="AS3536" s="69"/>
      <c r="AT3536" s="69"/>
      <c r="AU3536" s="69"/>
      <c r="AV3536" s="69"/>
      <c r="AW3536" s="69"/>
      <c r="AX3536" s="69"/>
      <c r="AY3536" s="69"/>
      <c r="AZ3536" s="69"/>
      <c r="BA3536" s="69"/>
      <c r="BB3536" s="69"/>
      <c r="BC3536" s="69"/>
      <c r="BD3536" s="69"/>
      <c r="BE3536" s="69"/>
      <c r="BF3536" s="69"/>
      <c r="BG3536" s="69"/>
      <c r="BH3536" s="69"/>
      <c r="BI3536" s="69"/>
      <c r="BJ3536" s="69"/>
      <c r="BK3536" s="69"/>
      <c r="BL3536" s="69"/>
      <c r="BM3536" s="69"/>
      <c r="BN3536" s="69"/>
      <c r="BO3536" s="69"/>
      <c r="BP3536" s="69"/>
      <c r="BQ3536" s="69"/>
      <c r="BR3536" s="69"/>
      <c r="BS3536" s="69"/>
      <c r="BT3536" s="69"/>
    </row>
    <row r="3537" spans="16:72" ht="12.75">
      <c r="P3537" s="69"/>
      <c r="Q3537" s="69"/>
      <c r="R3537" s="69"/>
      <c r="S3537" s="69"/>
      <c r="T3537" s="69"/>
      <c r="U3537" s="69"/>
      <c r="V3537" s="69"/>
      <c r="W3537" s="69"/>
      <c r="X3537" s="69"/>
      <c r="Y3537" s="69"/>
      <c r="Z3537" s="69"/>
      <c r="AA3537" s="69"/>
      <c r="AB3537" s="69"/>
      <c r="AC3537" s="69"/>
      <c r="AD3537" s="69"/>
      <c r="AE3537" s="69"/>
      <c r="AF3537" s="69"/>
      <c r="AG3537" s="69"/>
      <c r="AH3537" s="69"/>
      <c r="AI3537" s="69"/>
      <c r="AJ3537" s="69"/>
      <c r="AK3537" s="69"/>
      <c r="AL3537" s="69"/>
      <c r="AM3537" s="69"/>
      <c r="AN3537" s="69"/>
      <c r="AO3537" s="69"/>
      <c r="AP3537" s="69"/>
      <c r="AQ3537" s="69"/>
      <c r="AR3537" s="69"/>
      <c r="AS3537" s="69"/>
      <c r="AT3537" s="69"/>
      <c r="AU3537" s="69"/>
      <c r="AV3537" s="69"/>
      <c r="AW3537" s="69"/>
      <c r="AX3537" s="69"/>
      <c r="AY3537" s="69"/>
      <c r="AZ3537" s="69"/>
      <c r="BA3537" s="69"/>
      <c r="BB3537" s="69"/>
      <c r="BC3537" s="69"/>
      <c r="BD3537" s="69"/>
      <c r="BE3537" s="69"/>
      <c r="BF3537" s="69"/>
      <c r="BG3537" s="69"/>
      <c r="BH3537" s="69"/>
      <c r="BI3537" s="69"/>
      <c r="BJ3537" s="69"/>
      <c r="BK3537" s="69"/>
      <c r="BL3537" s="69"/>
      <c r="BM3537" s="69"/>
      <c r="BN3537" s="69"/>
      <c r="BO3537" s="69"/>
      <c r="BP3537" s="69"/>
      <c r="BQ3537" s="69"/>
      <c r="BR3537" s="69"/>
      <c r="BS3537" s="69"/>
      <c r="BT3537" s="69"/>
    </row>
    <row r="3538" spans="16:72" ht="12.75">
      <c r="P3538" s="69"/>
      <c r="Q3538" s="69"/>
      <c r="R3538" s="69"/>
      <c r="S3538" s="69"/>
      <c r="T3538" s="69"/>
      <c r="U3538" s="69"/>
      <c r="V3538" s="69"/>
      <c r="W3538" s="69"/>
      <c r="X3538" s="69"/>
      <c r="Y3538" s="69"/>
      <c r="Z3538" s="69"/>
      <c r="AA3538" s="69"/>
      <c r="AB3538" s="69"/>
      <c r="AC3538" s="69"/>
      <c r="AD3538" s="69"/>
      <c r="AE3538" s="69"/>
      <c r="AF3538" s="69"/>
      <c r="AG3538" s="69"/>
      <c r="AH3538" s="69"/>
      <c r="AI3538" s="69"/>
      <c r="AJ3538" s="69"/>
      <c r="AK3538" s="69"/>
      <c r="AL3538" s="69"/>
      <c r="AM3538" s="69"/>
      <c r="AN3538" s="69"/>
      <c r="AO3538" s="69"/>
      <c r="AP3538" s="69"/>
      <c r="AQ3538" s="69"/>
      <c r="AR3538" s="69"/>
      <c r="AS3538" s="69"/>
      <c r="AT3538" s="69"/>
      <c r="AU3538" s="69"/>
      <c r="AV3538" s="69"/>
      <c r="AW3538" s="69"/>
      <c r="AX3538" s="69"/>
      <c r="AY3538" s="69"/>
      <c r="AZ3538" s="69"/>
      <c r="BA3538" s="69"/>
      <c r="BB3538" s="69"/>
      <c r="BC3538" s="69"/>
      <c r="BD3538" s="69"/>
      <c r="BE3538" s="69"/>
      <c r="BF3538" s="69"/>
      <c r="BG3538" s="69"/>
      <c r="BH3538" s="69"/>
      <c r="BI3538" s="69"/>
      <c r="BJ3538" s="69"/>
      <c r="BK3538" s="69"/>
      <c r="BL3538" s="69"/>
      <c r="BM3538" s="69"/>
      <c r="BN3538" s="69"/>
      <c r="BO3538" s="69"/>
      <c r="BP3538" s="69"/>
      <c r="BQ3538" s="69"/>
      <c r="BR3538" s="69"/>
      <c r="BS3538" s="69"/>
      <c r="BT3538" s="69"/>
    </row>
    <row r="3539" spans="16:72" ht="12.75">
      <c r="P3539" s="69"/>
      <c r="Q3539" s="69"/>
      <c r="R3539" s="69"/>
      <c r="S3539" s="69"/>
      <c r="T3539" s="69"/>
      <c r="U3539" s="69"/>
      <c r="V3539" s="69"/>
      <c r="W3539" s="69"/>
      <c r="X3539" s="69"/>
      <c r="Y3539" s="69"/>
      <c r="Z3539" s="69"/>
      <c r="AA3539" s="69"/>
      <c r="AB3539" s="69"/>
      <c r="AC3539" s="69"/>
      <c r="AD3539" s="69"/>
      <c r="AE3539" s="69"/>
      <c r="AF3539" s="69"/>
      <c r="AG3539" s="69"/>
      <c r="AH3539" s="69"/>
      <c r="AI3539" s="69"/>
      <c r="AJ3539" s="69"/>
      <c r="AK3539" s="69"/>
      <c r="AL3539" s="69"/>
      <c r="AM3539" s="69"/>
      <c r="AN3539" s="69"/>
      <c r="AO3539" s="69"/>
      <c r="AP3539" s="69"/>
      <c r="AQ3539" s="69"/>
      <c r="AR3539" s="69"/>
      <c r="AS3539" s="69"/>
      <c r="AT3539" s="69"/>
      <c r="AU3539" s="69"/>
      <c r="AV3539" s="69"/>
      <c r="AW3539" s="69"/>
      <c r="AX3539" s="69"/>
      <c r="AY3539" s="69"/>
      <c r="AZ3539" s="69"/>
      <c r="BA3539" s="69"/>
      <c r="BB3539" s="69"/>
      <c r="BC3539" s="69"/>
      <c r="BD3539" s="69"/>
      <c r="BE3539" s="69"/>
      <c r="BF3539" s="69"/>
      <c r="BG3539" s="69"/>
      <c r="BH3539" s="69"/>
      <c r="BI3539" s="69"/>
      <c r="BJ3539" s="69"/>
      <c r="BK3539" s="69"/>
      <c r="BL3539" s="69"/>
      <c r="BM3539" s="69"/>
      <c r="BN3539" s="69"/>
      <c r="BO3539" s="69"/>
      <c r="BP3539" s="69"/>
      <c r="BQ3539" s="69"/>
      <c r="BR3539" s="69"/>
      <c r="BS3539" s="69"/>
      <c r="BT3539" s="69"/>
    </row>
    <row r="3540" spans="16:72" ht="12.75">
      <c r="P3540" s="69"/>
      <c r="Q3540" s="69"/>
      <c r="R3540" s="69"/>
      <c r="S3540" s="69"/>
      <c r="T3540" s="69"/>
      <c r="U3540" s="69"/>
      <c r="V3540" s="69"/>
      <c r="W3540" s="69"/>
      <c r="X3540" s="69"/>
      <c r="Y3540" s="69"/>
      <c r="Z3540" s="69"/>
      <c r="AA3540" s="69"/>
      <c r="AB3540" s="69"/>
      <c r="AC3540" s="69"/>
      <c r="AD3540" s="69"/>
      <c r="AE3540" s="69"/>
      <c r="AF3540" s="69"/>
      <c r="AG3540" s="69"/>
      <c r="AH3540" s="69"/>
      <c r="AI3540" s="69"/>
      <c r="AJ3540" s="69"/>
      <c r="AK3540" s="69"/>
      <c r="AL3540" s="69"/>
      <c r="AM3540" s="69"/>
      <c r="AN3540" s="69"/>
      <c r="AO3540" s="69"/>
      <c r="AP3540" s="69"/>
      <c r="AQ3540" s="69"/>
      <c r="AR3540" s="69"/>
      <c r="AS3540" s="69"/>
      <c r="AT3540" s="69"/>
      <c r="AU3540" s="69"/>
      <c r="AV3540" s="69"/>
      <c r="AW3540" s="69"/>
      <c r="AX3540" s="69"/>
      <c r="AY3540" s="69"/>
      <c r="AZ3540" s="69"/>
      <c r="BA3540" s="69"/>
      <c r="BB3540" s="69"/>
      <c r="BC3540" s="69"/>
      <c r="BD3540" s="69"/>
      <c r="BE3540" s="69"/>
      <c r="BF3540" s="69"/>
      <c r="BG3540" s="69"/>
      <c r="BH3540" s="69"/>
      <c r="BI3540" s="69"/>
      <c r="BJ3540" s="69"/>
      <c r="BK3540" s="69"/>
      <c r="BL3540" s="69"/>
      <c r="BM3540" s="69"/>
      <c r="BN3540" s="69"/>
      <c r="BO3540" s="69"/>
      <c r="BP3540" s="69"/>
      <c r="BQ3540" s="69"/>
      <c r="BR3540" s="69"/>
      <c r="BS3540" s="69"/>
      <c r="BT3540" s="69"/>
    </row>
    <row r="3541" spans="16:72" ht="12.75">
      <c r="P3541" s="69"/>
      <c r="Q3541" s="69"/>
      <c r="R3541" s="69"/>
      <c r="S3541" s="69"/>
      <c r="T3541" s="69"/>
      <c r="U3541" s="69"/>
      <c r="V3541" s="69"/>
      <c r="W3541" s="69"/>
      <c r="X3541" s="69"/>
      <c r="Y3541" s="69"/>
      <c r="Z3541" s="69"/>
      <c r="AA3541" s="69"/>
      <c r="AB3541" s="69"/>
      <c r="AC3541" s="69"/>
      <c r="AD3541" s="69"/>
      <c r="AE3541" s="69"/>
      <c r="AF3541" s="69"/>
      <c r="AG3541" s="69"/>
      <c r="AH3541" s="69"/>
      <c r="AI3541" s="69"/>
      <c r="AJ3541" s="69"/>
      <c r="AK3541" s="69"/>
      <c r="AL3541" s="69"/>
      <c r="AM3541" s="69"/>
      <c r="AN3541" s="69"/>
      <c r="AO3541" s="69"/>
      <c r="AP3541" s="69"/>
      <c r="AQ3541" s="69"/>
      <c r="AR3541" s="69"/>
      <c r="AS3541" s="69"/>
      <c r="AT3541" s="69"/>
      <c r="AU3541" s="69"/>
      <c r="AV3541" s="69"/>
      <c r="AW3541" s="69"/>
      <c r="AX3541" s="69"/>
      <c r="AY3541" s="69"/>
      <c r="AZ3541" s="69"/>
      <c r="BA3541" s="69"/>
      <c r="BB3541" s="69"/>
      <c r="BC3541" s="69"/>
      <c r="BD3541" s="69"/>
      <c r="BE3541" s="69"/>
      <c r="BF3541" s="69"/>
      <c r="BG3541" s="69"/>
      <c r="BH3541" s="69"/>
      <c r="BI3541" s="69"/>
      <c r="BJ3541" s="69"/>
      <c r="BK3541" s="69"/>
      <c r="BL3541" s="69"/>
      <c r="BM3541" s="69"/>
      <c r="BN3541" s="69"/>
      <c r="BO3541" s="69"/>
      <c r="BP3541" s="69"/>
      <c r="BQ3541" s="69"/>
      <c r="BR3541" s="69"/>
      <c r="BS3541" s="69"/>
      <c r="BT3541" s="69"/>
    </row>
    <row r="3542" spans="16:72" ht="12.75">
      <c r="P3542" s="69"/>
      <c r="Q3542" s="69"/>
      <c r="R3542" s="69"/>
      <c r="S3542" s="69"/>
      <c r="T3542" s="69"/>
      <c r="U3542" s="69"/>
      <c r="V3542" s="69"/>
      <c r="W3542" s="69"/>
      <c r="X3542" s="69"/>
      <c r="Y3542" s="69"/>
      <c r="Z3542" s="69"/>
      <c r="AA3542" s="69"/>
      <c r="AB3542" s="69"/>
      <c r="AC3542" s="69"/>
      <c r="AD3542" s="69"/>
      <c r="AE3542" s="69"/>
      <c r="AF3542" s="69"/>
      <c r="AG3542" s="69"/>
      <c r="AH3542" s="69"/>
      <c r="AI3542" s="69"/>
      <c r="AJ3542" s="69"/>
      <c r="AK3542" s="69"/>
      <c r="AL3542" s="69"/>
      <c r="AM3542" s="69"/>
      <c r="AN3542" s="69"/>
      <c r="AO3542" s="69"/>
      <c r="AP3542" s="69"/>
      <c r="AQ3542" s="69"/>
      <c r="AR3542" s="69"/>
      <c r="AS3542" s="69"/>
      <c r="AT3542" s="69"/>
      <c r="AU3542" s="69"/>
      <c r="AV3542" s="69"/>
      <c r="AW3542" s="69"/>
      <c r="AX3542" s="69"/>
      <c r="AY3542" s="69"/>
      <c r="AZ3542" s="69"/>
      <c r="BA3542" s="69"/>
      <c r="BB3542" s="69"/>
      <c r="BC3542" s="69"/>
      <c r="BD3542" s="69"/>
      <c r="BE3542" s="69"/>
      <c r="BF3542" s="69"/>
      <c r="BG3542" s="69"/>
      <c r="BH3542" s="69"/>
      <c r="BI3542" s="69"/>
      <c r="BJ3542" s="69"/>
      <c r="BK3542" s="69"/>
      <c r="BL3542" s="69"/>
      <c r="BM3542" s="69"/>
      <c r="BN3542" s="69"/>
      <c r="BO3542" s="69"/>
      <c r="BP3542" s="69"/>
      <c r="BQ3542" s="69"/>
      <c r="BR3542" s="69"/>
      <c r="BS3542" s="69"/>
      <c r="BT3542" s="69"/>
    </row>
    <row r="3543" spans="16:72" ht="12.75">
      <c r="P3543" s="69"/>
      <c r="Q3543" s="69"/>
      <c r="R3543" s="69"/>
      <c r="S3543" s="69"/>
      <c r="T3543" s="69"/>
      <c r="U3543" s="69"/>
      <c r="V3543" s="69"/>
      <c r="W3543" s="69"/>
      <c r="X3543" s="69"/>
      <c r="Y3543" s="69"/>
      <c r="Z3543" s="69"/>
      <c r="AA3543" s="69"/>
      <c r="AB3543" s="69"/>
      <c r="AC3543" s="69"/>
      <c r="AD3543" s="69"/>
      <c r="AE3543" s="69"/>
      <c r="AF3543" s="69"/>
      <c r="AG3543" s="69"/>
      <c r="AH3543" s="69"/>
      <c r="AI3543" s="69"/>
      <c r="AJ3543" s="69"/>
      <c r="AK3543" s="69"/>
      <c r="AL3543" s="69"/>
      <c r="AM3543" s="69"/>
      <c r="AN3543" s="69"/>
      <c r="AO3543" s="69"/>
      <c r="AP3543" s="69"/>
      <c r="AQ3543" s="69"/>
      <c r="AR3543" s="69"/>
      <c r="AS3543" s="69"/>
      <c r="AT3543" s="69"/>
      <c r="AU3543" s="69"/>
      <c r="AV3543" s="69"/>
      <c r="AW3543" s="69"/>
      <c r="AX3543" s="69"/>
      <c r="AY3543" s="69"/>
      <c r="AZ3543" s="69"/>
      <c r="BA3543" s="69"/>
      <c r="BB3543" s="69"/>
      <c r="BC3543" s="69"/>
      <c r="BD3543" s="69"/>
      <c r="BE3543" s="69"/>
      <c r="BF3543" s="69"/>
      <c r="BG3543" s="69"/>
      <c r="BH3543" s="69"/>
      <c r="BI3543" s="69"/>
      <c r="BJ3543" s="69"/>
      <c r="BK3543" s="69"/>
      <c r="BL3543" s="69"/>
      <c r="BM3543" s="69"/>
      <c r="BN3543" s="69"/>
      <c r="BO3543" s="69"/>
      <c r="BP3543" s="69"/>
      <c r="BQ3543" s="69"/>
      <c r="BR3543" s="69"/>
      <c r="BS3543" s="69"/>
      <c r="BT3543" s="69"/>
    </row>
    <row r="3544" spans="16:72" ht="12.75">
      <c r="P3544" s="69"/>
      <c r="Q3544" s="69"/>
      <c r="R3544" s="69"/>
      <c r="S3544" s="69"/>
      <c r="T3544" s="69"/>
      <c r="U3544" s="69"/>
      <c r="V3544" s="69"/>
      <c r="W3544" s="69"/>
      <c r="X3544" s="69"/>
      <c r="Y3544" s="69"/>
      <c r="Z3544" s="69"/>
      <c r="AA3544" s="69"/>
      <c r="AB3544" s="69"/>
      <c r="AC3544" s="69"/>
      <c r="AD3544" s="69"/>
      <c r="AE3544" s="69"/>
      <c r="AF3544" s="69"/>
      <c r="AG3544" s="69"/>
      <c r="AH3544" s="69"/>
      <c r="AI3544" s="69"/>
      <c r="AJ3544" s="69"/>
      <c r="AK3544" s="69"/>
      <c r="AL3544" s="69"/>
      <c r="AM3544" s="69"/>
      <c r="AN3544" s="69"/>
      <c r="AO3544" s="69"/>
      <c r="AP3544" s="69"/>
      <c r="AQ3544" s="69"/>
      <c r="AR3544" s="69"/>
      <c r="AS3544" s="69"/>
      <c r="AT3544" s="69"/>
      <c r="AU3544" s="69"/>
      <c r="AV3544" s="69"/>
      <c r="AW3544" s="69"/>
      <c r="AX3544" s="69"/>
      <c r="AY3544" s="69"/>
      <c r="AZ3544" s="69"/>
      <c r="BA3544" s="69"/>
      <c r="BB3544" s="69"/>
      <c r="BC3544" s="69"/>
      <c r="BD3544" s="69"/>
      <c r="BE3544" s="69"/>
      <c r="BF3544" s="69"/>
      <c r="BG3544" s="69"/>
      <c r="BH3544" s="69"/>
      <c r="BI3544" s="69"/>
      <c r="BJ3544" s="69"/>
      <c r="BK3544" s="69"/>
      <c r="BL3544" s="69"/>
      <c r="BM3544" s="69"/>
      <c r="BN3544" s="69"/>
      <c r="BO3544" s="69"/>
      <c r="BP3544" s="69"/>
      <c r="BQ3544" s="69"/>
      <c r="BR3544" s="69"/>
      <c r="BS3544" s="69"/>
      <c r="BT3544" s="69"/>
    </row>
    <row r="3545" spans="16:72" ht="12.75">
      <c r="P3545" s="69"/>
      <c r="Q3545" s="69"/>
      <c r="R3545" s="69"/>
      <c r="S3545" s="69"/>
      <c r="T3545" s="69"/>
      <c r="U3545" s="69"/>
      <c r="V3545" s="69"/>
      <c r="W3545" s="69"/>
      <c r="X3545" s="69"/>
      <c r="Y3545" s="69"/>
      <c r="Z3545" s="69"/>
      <c r="AA3545" s="69"/>
      <c r="AB3545" s="69"/>
      <c r="AC3545" s="69"/>
      <c r="AD3545" s="69"/>
      <c r="AE3545" s="69"/>
      <c r="AF3545" s="69"/>
      <c r="AG3545" s="69"/>
      <c r="AH3545" s="69"/>
      <c r="AI3545" s="69"/>
      <c r="AJ3545" s="69"/>
      <c r="AK3545" s="69"/>
      <c r="AL3545" s="69"/>
      <c r="AM3545" s="69"/>
      <c r="AN3545" s="69"/>
      <c r="AO3545" s="69"/>
      <c r="AP3545" s="69"/>
      <c r="AQ3545" s="69"/>
      <c r="AR3545" s="69"/>
      <c r="AS3545" s="69"/>
      <c r="AT3545" s="69"/>
      <c r="AU3545" s="69"/>
      <c r="AV3545" s="69"/>
      <c r="AW3545" s="69"/>
      <c r="AX3545" s="69"/>
      <c r="AY3545" s="69"/>
      <c r="AZ3545" s="69"/>
      <c r="BA3545" s="69"/>
      <c r="BB3545" s="69"/>
      <c r="BC3545" s="69"/>
      <c r="BD3545" s="69"/>
      <c r="BE3545" s="69"/>
      <c r="BF3545" s="69"/>
      <c r="BG3545" s="69"/>
      <c r="BH3545" s="69"/>
      <c r="BI3545" s="69"/>
      <c r="BJ3545" s="69"/>
      <c r="BK3545" s="69"/>
      <c r="BL3545" s="69"/>
      <c r="BM3545" s="69"/>
      <c r="BN3545" s="69"/>
      <c r="BO3545" s="69"/>
      <c r="BP3545" s="69"/>
      <c r="BQ3545" s="69"/>
      <c r="BR3545" s="69"/>
      <c r="BS3545" s="69"/>
      <c r="BT3545" s="69"/>
    </row>
    <row r="3546" spans="16:72" ht="12.75">
      <c r="P3546" s="69"/>
      <c r="Q3546" s="69"/>
      <c r="R3546" s="69"/>
      <c r="S3546" s="69"/>
      <c r="T3546" s="69"/>
      <c r="U3546" s="69"/>
      <c r="V3546" s="69"/>
      <c r="W3546" s="69"/>
      <c r="X3546" s="69"/>
      <c r="Y3546" s="69"/>
      <c r="Z3546" s="69"/>
      <c r="AA3546" s="69"/>
      <c r="AB3546" s="69"/>
      <c r="AC3546" s="69"/>
      <c r="AD3546" s="69"/>
      <c r="AE3546" s="69"/>
      <c r="AF3546" s="69"/>
      <c r="AG3546" s="69"/>
      <c r="AH3546" s="69"/>
      <c r="AI3546" s="69"/>
      <c r="AJ3546" s="69"/>
      <c r="AK3546" s="69"/>
      <c r="AL3546" s="69"/>
      <c r="AM3546" s="69"/>
      <c r="AN3546" s="69"/>
      <c r="AO3546" s="69"/>
      <c r="AP3546" s="69"/>
      <c r="AQ3546" s="69"/>
      <c r="AR3546" s="69"/>
      <c r="AS3546" s="69"/>
      <c r="AT3546" s="69"/>
      <c r="AU3546" s="69"/>
      <c r="AV3546" s="69"/>
      <c r="AW3546" s="69"/>
      <c r="AX3546" s="69"/>
      <c r="AY3546" s="69"/>
      <c r="AZ3546" s="69"/>
      <c r="BA3546" s="69"/>
      <c r="BB3546" s="69"/>
      <c r="BC3546" s="69"/>
      <c r="BD3546" s="69"/>
      <c r="BE3546" s="69"/>
      <c r="BF3546" s="69"/>
      <c r="BG3546" s="69"/>
      <c r="BH3546" s="69"/>
      <c r="BI3546" s="69"/>
      <c r="BJ3546" s="69"/>
      <c r="BK3546" s="69"/>
      <c r="BL3546" s="69"/>
      <c r="BM3546" s="69"/>
      <c r="BN3546" s="69"/>
      <c r="BO3546" s="69"/>
      <c r="BP3546" s="69"/>
      <c r="BQ3546" s="69"/>
      <c r="BR3546" s="69"/>
      <c r="BS3546" s="69"/>
      <c r="BT3546" s="69"/>
    </row>
    <row r="3547" spans="16:72" ht="12.75">
      <c r="P3547" s="69"/>
      <c r="Q3547" s="69"/>
      <c r="R3547" s="69"/>
      <c r="S3547" s="69"/>
      <c r="T3547" s="69"/>
      <c r="U3547" s="69"/>
      <c r="V3547" s="69"/>
      <c r="W3547" s="69"/>
      <c r="X3547" s="69"/>
      <c r="Y3547" s="69"/>
      <c r="Z3547" s="69"/>
      <c r="AA3547" s="69"/>
      <c r="AB3547" s="69"/>
      <c r="AC3547" s="69"/>
      <c r="AD3547" s="69"/>
      <c r="AE3547" s="69"/>
      <c r="AF3547" s="69"/>
      <c r="AG3547" s="69"/>
      <c r="AH3547" s="69"/>
      <c r="AI3547" s="69"/>
      <c r="AJ3547" s="69"/>
      <c r="AK3547" s="69"/>
      <c r="AL3547" s="69"/>
      <c r="AM3547" s="69"/>
      <c r="AN3547" s="69"/>
      <c r="AO3547" s="69"/>
      <c r="AP3547" s="69"/>
      <c r="AQ3547" s="69"/>
      <c r="AR3547" s="69"/>
      <c r="AS3547" s="69"/>
      <c r="AT3547" s="69"/>
      <c r="AU3547" s="69"/>
      <c r="AV3547" s="69"/>
      <c r="AW3547" s="69"/>
      <c r="AX3547" s="69"/>
      <c r="AY3547" s="69"/>
      <c r="AZ3547" s="69"/>
      <c r="BA3547" s="69"/>
      <c r="BB3547" s="69"/>
      <c r="BC3547" s="69"/>
      <c r="BD3547" s="69"/>
      <c r="BE3547" s="69"/>
      <c r="BF3547" s="69"/>
      <c r="BG3547" s="69"/>
      <c r="BH3547" s="69"/>
      <c r="BI3547" s="69"/>
      <c r="BJ3547" s="69"/>
      <c r="BK3547" s="69"/>
      <c r="BL3547" s="69"/>
      <c r="BM3547" s="69"/>
      <c r="BN3547" s="69"/>
      <c r="BO3547" s="69"/>
      <c r="BP3547" s="69"/>
      <c r="BQ3547" s="69"/>
      <c r="BR3547" s="69"/>
      <c r="BS3547" s="69"/>
      <c r="BT3547" s="69"/>
    </row>
    <row r="3548" spans="16:72" ht="12.75">
      <c r="P3548" s="69"/>
      <c r="Q3548" s="69"/>
      <c r="R3548" s="69"/>
      <c r="S3548" s="69"/>
      <c r="T3548" s="69"/>
      <c r="U3548" s="69"/>
      <c r="V3548" s="69"/>
      <c r="W3548" s="69"/>
      <c r="X3548" s="69"/>
      <c r="Y3548" s="69"/>
      <c r="Z3548" s="69"/>
      <c r="AA3548" s="69"/>
      <c r="AB3548" s="69"/>
      <c r="AC3548" s="69"/>
      <c r="AD3548" s="69"/>
      <c r="AE3548" s="69"/>
      <c r="AF3548" s="69"/>
      <c r="AG3548" s="69"/>
      <c r="AH3548" s="69"/>
      <c r="AI3548" s="69"/>
      <c r="AJ3548" s="69"/>
      <c r="AK3548" s="69"/>
      <c r="AL3548" s="69"/>
      <c r="AM3548" s="69"/>
      <c r="AN3548" s="69"/>
      <c r="AO3548" s="69"/>
      <c r="AP3548" s="69"/>
      <c r="AQ3548" s="69"/>
      <c r="AR3548" s="69"/>
      <c r="AS3548" s="69"/>
      <c r="AT3548" s="69"/>
      <c r="AU3548" s="69"/>
      <c r="AV3548" s="69"/>
      <c r="AW3548" s="69"/>
      <c r="AX3548" s="69"/>
      <c r="AY3548" s="69"/>
      <c r="AZ3548" s="69"/>
      <c r="BA3548" s="69"/>
      <c r="BB3548" s="69"/>
      <c r="BC3548" s="69"/>
      <c r="BD3548" s="69"/>
      <c r="BE3548" s="69"/>
      <c r="BF3548" s="69"/>
      <c r="BG3548" s="69"/>
      <c r="BH3548" s="69"/>
      <c r="BI3548" s="69"/>
      <c r="BJ3548" s="69"/>
      <c r="BK3548" s="69"/>
      <c r="BL3548" s="69"/>
      <c r="BM3548" s="69"/>
      <c r="BN3548" s="69"/>
      <c r="BO3548" s="69"/>
      <c r="BP3548" s="69"/>
      <c r="BQ3548" s="69"/>
      <c r="BR3548" s="69"/>
      <c r="BS3548" s="69"/>
      <c r="BT3548" s="69"/>
    </row>
    <row r="3549" spans="16:72" ht="12.75">
      <c r="P3549" s="69"/>
      <c r="Q3549" s="69"/>
      <c r="R3549" s="69"/>
      <c r="S3549" s="69"/>
      <c r="T3549" s="69"/>
      <c r="U3549" s="69"/>
      <c r="V3549" s="69"/>
      <c r="W3549" s="69"/>
      <c r="X3549" s="69"/>
      <c r="Y3549" s="69"/>
      <c r="Z3549" s="69"/>
      <c r="AA3549" s="69"/>
      <c r="AB3549" s="69"/>
      <c r="AC3549" s="69"/>
      <c r="AD3549" s="69"/>
      <c r="AE3549" s="69"/>
      <c r="AF3549" s="69"/>
      <c r="AG3549" s="69"/>
      <c r="AH3549" s="69"/>
      <c r="AI3549" s="69"/>
      <c r="AJ3549" s="69"/>
      <c r="AK3549" s="69"/>
      <c r="AL3549" s="69"/>
      <c r="AM3549" s="69"/>
      <c r="AN3549" s="69"/>
      <c r="AO3549" s="69"/>
      <c r="AP3549" s="69"/>
      <c r="AQ3549" s="69"/>
      <c r="AR3549" s="69"/>
      <c r="AS3549" s="69"/>
      <c r="AT3549" s="69"/>
      <c r="AU3549" s="69"/>
      <c r="AV3549" s="69"/>
      <c r="AW3549" s="69"/>
      <c r="AX3549" s="69"/>
      <c r="AY3549" s="69"/>
      <c r="AZ3549" s="69"/>
      <c r="BA3549" s="69"/>
      <c r="BB3549" s="69"/>
      <c r="BC3549" s="69"/>
      <c r="BD3549" s="69"/>
      <c r="BE3549" s="69"/>
      <c r="BF3549" s="69"/>
      <c r="BG3549" s="69"/>
      <c r="BH3549" s="69"/>
      <c r="BI3549" s="69"/>
      <c r="BJ3549" s="69"/>
      <c r="BK3549" s="69"/>
      <c r="BL3549" s="69"/>
      <c r="BM3549" s="69"/>
      <c r="BN3549" s="69"/>
      <c r="BO3549" s="69"/>
      <c r="BP3549" s="69"/>
      <c r="BQ3549" s="69"/>
      <c r="BR3549" s="69"/>
      <c r="BS3549" s="69"/>
      <c r="BT3549" s="69"/>
    </row>
    <row r="3550" spans="16:72" ht="12.75">
      <c r="P3550" s="69"/>
      <c r="Q3550" s="69"/>
      <c r="R3550" s="69"/>
      <c r="S3550" s="69"/>
      <c r="T3550" s="69"/>
      <c r="U3550" s="69"/>
      <c r="V3550" s="69"/>
      <c r="W3550" s="69"/>
      <c r="X3550" s="69"/>
      <c r="Y3550" s="69"/>
      <c r="Z3550" s="69"/>
      <c r="AA3550" s="69"/>
      <c r="AB3550" s="69"/>
      <c r="AC3550" s="69"/>
      <c r="AD3550" s="69"/>
      <c r="AE3550" s="69"/>
      <c r="AF3550" s="69"/>
      <c r="AG3550" s="69"/>
      <c r="AH3550" s="69"/>
      <c r="AI3550" s="69"/>
      <c r="AJ3550" s="69"/>
      <c r="AK3550" s="69"/>
      <c r="AL3550" s="69"/>
      <c r="AM3550" s="69"/>
      <c r="AN3550" s="69"/>
      <c r="AO3550" s="69"/>
      <c r="AP3550" s="69"/>
      <c r="AQ3550" s="69"/>
      <c r="AR3550" s="69"/>
      <c r="AS3550" s="69"/>
      <c r="AT3550" s="69"/>
      <c r="AU3550" s="69"/>
      <c r="AV3550" s="69"/>
      <c r="AW3550" s="69"/>
      <c r="AX3550" s="69"/>
      <c r="AY3550" s="69"/>
      <c r="AZ3550" s="69"/>
      <c r="BA3550" s="69"/>
      <c r="BB3550" s="69"/>
      <c r="BC3550" s="69"/>
      <c r="BD3550" s="69"/>
      <c r="BE3550" s="69"/>
      <c r="BF3550" s="69"/>
      <c r="BG3550" s="69"/>
      <c r="BH3550" s="69"/>
      <c r="BI3550" s="69"/>
      <c r="BJ3550" s="69"/>
      <c r="BK3550" s="69"/>
      <c r="BL3550" s="69"/>
      <c r="BM3550" s="69"/>
      <c r="BN3550" s="69"/>
      <c r="BO3550" s="69"/>
      <c r="BP3550" s="69"/>
      <c r="BQ3550" s="69"/>
      <c r="BR3550" s="69"/>
      <c r="BS3550" s="69"/>
      <c r="BT3550" s="69"/>
    </row>
    <row r="3551" spans="16:72" ht="12.75">
      <c r="P3551" s="69"/>
      <c r="Q3551" s="69"/>
      <c r="R3551" s="69"/>
      <c r="S3551" s="69"/>
      <c r="T3551" s="69"/>
      <c r="U3551" s="69"/>
      <c r="V3551" s="69"/>
      <c r="W3551" s="69"/>
      <c r="X3551" s="69"/>
      <c r="Y3551" s="69"/>
      <c r="Z3551" s="69"/>
      <c r="AA3551" s="69"/>
      <c r="AB3551" s="69"/>
      <c r="AC3551" s="69"/>
      <c r="AD3551" s="69"/>
      <c r="AE3551" s="69"/>
      <c r="AF3551" s="69"/>
      <c r="AG3551" s="69"/>
      <c r="AH3551" s="69"/>
      <c r="AI3551" s="69"/>
      <c r="AJ3551" s="69"/>
      <c r="AK3551" s="69"/>
      <c r="AL3551" s="69"/>
      <c r="AM3551" s="69"/>
      <c r="AN3551" s="69"/>
      <c r="AO3551" s="69"/>
      <c r="AP3551" s="69"/>
      <c r="AQ3551" s="69"/>
      <c r="AR3551" s="69"/>
      <c r="AS3551" s="69"/>
      <c r="AT3551" s="69"/>
      <c r="AU3551" s="69"/>
      <c r="AV3551" s="69"/>
      <c r="AW3551" s="69"/>
      <c r="AX3551" s="69"/>
      <c r="AY3551" s="69"/>
      <c r="AZ3551" s="69"/>
      <c r="BA3551" s="69"/>
      <c r="BB3551" s="69"/>
      <c r="BC3551" s="69"/>
      <c r="BD3551" s="69"/>
      <c r="BE3551" s="69"/>
      <c r="BF3551" s="69"/>
      <c r="BG3551" s="69"/>
      <c r="BH3551" s="69"/>
      <c r="BI3551" s="69"/>
      <c r="BJ3551" s="69"/>
      <c r="BK3551" s="69"/>
      <c r="BL3551" s="69"/>
      <c r="BM3551" s="69"/>
      <c r="BN3551" s="69"/>
      <c r="BO3551" s="69"/>
      <c r="BP3551" s="69"/>
      <c r="BQ3551" s="69"/>
      <c r="BR3551" s="69"/>
      <c r="BS3551" s="69"/>
      <c r="BT3551" s="69"/>
    </row>
    <row r="3552" spans="16:72" ht="12.75">
      <c r="P3552" s="69"/>
      <c r="Q3552" s="69"/>
      <c r="R3552" s="69"/>
      <c r="S3552" s="69"/>
      <c r="T3552" s="69"/>
      <c r="U3552" s="69"/>
      <c r="V3552" s="69"/>
      <c r="W3552" s="69"/>
      <c r="X3552" s="69"/>
      <c r="Y3552" s="69"/>
      <c r="Z3552" s="69"/>
      <c r="AA3552" s="69"/>
      <c r="AB3552" s="69"/>
      <c r="AC3552" s="69"/>
      <c r="AD3552" s="69"/>
      <c r="AE3552" s="69"/>
      <c r="AF3552" s="69"/>
      <c r="AG3552" s="69"/>
      <c r="AH3552" s="69"/>
      <c r="AI3552" s="69"/>
      <c r="AJ3552" s="69"/>
      <c r="AK3552" s="69"/>
      <c r="AL3552" s="69"/>
      <c r="AM3552" s="69"/>
      <c r="AN3552" s="69"/>
      <c r="AO3552" s="69"/>
      <c r="AP3552" s="69"/>
      <c r="AQ3552" s="69"/>
      <c r="AR3552" s="69"/>
      <c r="AS3552" s="69"/>
      <c r="AT3552" s="69"/>
      <c r="AU3552" s="69"/>
      <c r="AV3552" s="69"/>
      <c r="AW3552" s="69"/>
      <c r="AX3552" s="69"/>
      <c r="AY3552" s="69"/>
      <c r="AZ3552" s="69"/>
      <c r="BA3552" s="69"/>
      <c r="BB3552" s="69"/>
      <c r="BC3552" s="69"/>
      <c r="BD3552" s="69"/>
      <c r="BE3552" s="69"/>
      <c r="BF3552" s="69"/>
      <c r="BG3552" s="69"/>
      <c r="BH3552" s="69"/>
      <c r="BI3552" s="69"/>
      <c r="BJ3552" s="69"/>
      <c r="BK3552" s="69"/>
      <c r="BL3552" s="69"/>
      <c r="BM3552" s="69"/>
      <c r="BN3552" s="69"/>
      <c r="BO3552" s="69"/>
      <c r="BP3552" s="69"/>
      <c r="BQ3552" s="69"/>
      <c r="BR3552" s="69"/>
      <c r="BS3552" s="69"/>
      <c r="BT3552" s="69"/>
    </row>
    <row r="3553" spans="16:72" ht="12.75">
      <c r="P3553" s="69"/>
      <c r="Q3553" s="69"/>
      <c r="R3553" s="69"/>
      <c r="S3553" s="69"/>
      <c r="T3553" s="69"/>
      <c r="U3553" s="69"/>
      <c r="V3553" s="69"/>
      <c r="W3553" s="69"/>
      <c r="X3553" s="69"/>
      <c r="Y3553" s="69"/>
      <c r="Z3553" s="69"/>
      <c r="AA3553" s="69"/>
      <c r="AB3553" s="69"/>
      <c r="AC3553" s="69"/>
      <c r="AD3553" s="69"/>
      <c r="AE3553" s="69"/>
      <c r="AF3553" s="69"/>
      <c r="AG3553" s="69"/>
      <c r="AH3553" s="69"/>
      <c r="AI3553" s="69"/>
      <c r="AJ3553" s="69"/>
      <c r="AK3553" s="69"/>
      <c r="AL3553" s="69"/>
      <c r="AM3553" s="69"/>
      <c r="AN3553" s="69"/>
      <c r="AO3553" s="69"/>
      <c r="AP3553" s="69"/>
      <c r="AQ3553" s="69"/>
      <c r="AR3553" s="69"/>
      <c r="AS3553" s="69"/>
      <c r="AT3553" s="69"/>
      <c r="AU3553" s="69"/>
      <c r="AV3553" s="69"/>
      <c r="AW3553" s="69"/>
      <c r="AX3553" s="69"/>
      <c r="AY3553" s="69"/>
      <c r="AZ3553" s="69"/>
      <c r="BA3553" s="69"/>
      <c r="BB3553" s="69"/>
      <c r="BC3553" s="69"/>
      <c r="BD3553" s="69"/>
      <c r="BE3553" s="69"/>
      <c r="BF3553" s="69"/>
      <c r="BG3553" s="69"/>
      <c r="BH3553" s="69"/>
      <c r="BI3553" s="69"/>
      <c r="BJ3553" s="69"/>
      <c r="BK3553" s="69"/>
      <c r="BL3553" s="69"/>
      <c r="BM3553" s="69"/>
      <c r="BN3553" s="69"/>
      <c r="BO3553" s="69"/>
      <c r="BP3553" s="69"/>
      <c r="BQ3553" s="69"/>
      <c r="BR3553" s="69"/>
      <c r="BS3553" s="69"/>
      <c r="BT3553" s="69"/>
    </row>
    <row r="3554" spans="16:72" ht="12.75">
      <c r="P3554" s="69"/>
      <c r="Q3554" s="69"/>
      <c r="R3554" s="69"/>
      <c r="S3554" s="69"/>
      <c r="T3554" s="69"/>
      <c r="U3554" s="69"/>
      <c r="V3554" s="69"/>
      <c r="W3554" s="69"/>
      <c r="X3554" s="69"/>
      <c r="Y3554" s="69"/>
      <c r="Z3554" s="69"/>
      <c r="AA3554" s="69"/>
      <c r="AB3554" s="69"/>
      <c r="AC3554" s="69"/>
      <c r="AD3554" s="69"/>
      <c r="AE3554" s="69"/>
      <c r="AF3554" s="69"/>
      <c r="AG3554" s="69"/>
      <c r="AH3554" s="69"/>
      <c r="AI3554" s="69"/>
      <c r="AJ3554" s="69"/>
      <c r="AK3554" s="69"/>
      <c r="AL3554" s="69"/>
      <c r="AM3554" s="69"/>
      <c r="AN3554" s="69"/>
      <c r="AO3554" s="69"/>
      <c r="AP3554" s="69"/>
      <c r="AQ3554" s="69"/>
      <c r="AR3554" s="69"/>
      <c r="AS3554" s="69"/>
      <c r="AT3554" s="69"/>
      <c r="AU3554" s="69"/>
      <c r="AV3554" s="69"/>
      <c r="AW3554" s="69"/>
      <c r="AX3554" s="69"/>
      <c r="AY3554" s="69"/>
      <c r="AZ3554" s="69"/>
      <c r="BA3554" s="69"/>
      <c r="BB3554" s="69"/>
      <c r="BC3554" s="69"/>
      <c r="BD3554" s="69"/>
      <c r="BE3554" s="69"/>
      <c r="BF3554" s="69"/>
      <c r="BG3554" s="69"/>
      <c r="BH3554" s="69"/>
      <c r="BI3554" s="69"/>
      <c r="BJ3554" s="69"/>
      <c r="BK3554" s="69"/>
      <c r="BL3554" s="69"/>
      <c r="BM3554" s="69"/>
      <c r="BN3554" s="69"/>
      <c r="BO3554" s="69"/>
      <c r="BP3554" s="69"/>
      <c r="BQ3554" s="69"/>
      <c r="BR3554" s="69"/>
      <c r="BS3554" s="69"/>
      <c r="BT3554" s="69"/>
    </row>
    <row r="3555" spans="16:72" ht="12.75">
      <c r="P3555" s="69"/>
      <c r="Q3555" s="69"/>
      <c r="R3555" s="69"/>
      <c r="S3555" s="69"/>
      <c r="T3555" s="69"/>
      <c r="U3555" s="69"/>
      <c r="V3555" s="69"/>
      <c r="W3555" s="69"/>
      <c r="X3555" s="69"/>
      <c r="Y3555" s="69"/>
      <c r="Z3555" s="69"/>
      <c r="AA3555" s="69"/>
      <c r="AB3555" s="69"/>
      <c r="AC3555" s="69"/>
      <c r="AD3555" s="69"/>
      <c r="AE3555" s="69"/>
      <c r="AF3555" s="69"/>
      <c r="AG3555" s="69"/>
      <c r="AH3555" s="69"/>
      <c r="AI3555" s="69"/>
      <c r="AJ3555" s="69"/>
      <c r="AK3555" s="69"/>
      <c r="AL3555" s="69"/>
      <c r="AM3555" s="69"/>
      <c r="AN3555" s="69"/>
      <c r="AO3555" s="69"/>
      <c r="AP3555" s="69"/>
      <c r="AQ3555" s="69"/>
      <c r="AR3555" s="69"/>
      <c r="AS3555" s="69"/>
      <c r="AT3555" s="69"/>
      <c r="AU3555" s="69"/>
      <c r="AV3555" s="69"/>
      <c r="AW3555" s="69"/>
      <c r="AX3555" s="69"/>
      <c r="AY3555" s="69"/>
      <c r="AZ3555" s="69"/>
      <c r="BA3555" s="69"/>
      <c r="BB3555" s="69"/>
      <c r="BC3555" s="69"/>
      <c r="BD3555" s="69"/>
      <c r="BE3555" s="69"/>
      <c r="BF3555" s="69"/>
      <c r="BG3555" s="69"/>
      <c r="BH3555" s="69"/>
      <c r="BI3555" s="69"/>
      <c r="BJ3555" s="69"/>
      <c r="BK3555" s="69"/>
      <c r="BL3555" s="69"/>
      <c r="BM3555" s="69"/>
      <c r="BN3555" s="69"/>
      <c r="BO3555" s="69"/>
      <c r="BP3555" s="69"/>
      <c r="BQ3555" s="69"/>
      <c r="BR3555" s="69"/>
      <c r="BS3555" s="69"/>
      <c r="BT3555" s="69"/>
    </row>
    <row r="3556" spans="16:72" ht="12.75">
      <c r="P3556" s="69"/>
      <c r="Q3556" s="69"/>
      <c r="R3556" s="69"/>
      <c r="S3556" s="69"/>
      <c r="T3556" s="69"/>
      <c r="U3556" s="69"/>
      <c r="V3556" s="69"/>
      <c r="W3556" s="69"/>
      <c r="X3556" s="69"/>
      <c r="Y3556" s="69"/>
      <c r="Z3556" s="69"/>
      <c r="AA3556" s="69"/>
      <c r="AB3556" s="69"/>
      <c r="AC3556" s="69"/>
      <c r="AD3556" s="69"/>
      <c r="AE3556" s="69"/>
      <c r="AF3556" s="69"/>
      <c r="AG3556" s="69"/>
      <c r="AH3556" s="69"/>
      <c r="AI3556" s="69"/>
      <c r="AJ3556" s="69"/>
      <c r="AK3556" s="69"/>
      <c r="AL3556" s="69"/>
      <c r="AM3556" s="69"/>
      <c r="AN3556" s="69"/>
      <c r="AO3556" s="69"/>
      <c r="AP3556" s="69"/>
      <c r="AQ3556" s="69"/>
      <c r="AR3556" s="69"/>
      <c r="AS3556" s="69"/>
      <c r="AT3556" s="69"/>
      <c r="AU3556" s="69"/>
      <c r="AV3556" s="69"/>
      <c r="AW3556" s="69"/>
      <c r="AX3556" s="69"/>
      <c r="AY3556" s="69"/>
      <c r="AZ3556" s="69"/>
      <c r="BA3556" s="69"/>
      <c r="BB3556" s="69"/>
      <c r="BC3556" s="69"/>
      <c r="BD3556" s="69"/>
      <c r="BE3556" s="69"/>
      <c r="BF3556" s="69"/>
      <c r="BG3556" s="69"/>
      <c r="BH3556" s="69"/>
      <c r="BI3556" s="69"/>
      <c r="BJ3556" s="69"/>
      <c r="BK3556" s="69"/>
      <c r="BL3556" s="69"/>
      <c r="BM3556" s="69"/>
      <c r="BN3556" s="69"/>
      <c r="BO3556" s="69"/>
      <c r="BP3556" s="69"/>
      <c r="BQ3556" s="69"/>
      <c r="BR3556" s="69"/>
      <c r="BS3556" s="69"/>
      <c r="BT3556" s="69"/>
    </row>
    <row r="3557" spans="16:72" ht="12.75">
      <c r="P3557" s="69"/>
      <c r="Q3557" s="69"/>
      <c r="R3557" s="69"/>
      <c r="S3557" s="69"/>
      <c r="T3557" s="69"/>
      <c r="U3557" s="69"/>
      <c r="V3557" s="69"/>
      <c r="W3557" s="69"/>
      <c r="X3557" s="69"/>
      <c r="Y3557" s="69"/>
      <c r="Z3557" s="69"/>
      <c r="AA3557" s="69"/>
      <c r="AB3557" s="69"/>
      <c r="AC3557" s="69"/>
      <c r="AD3557" s="69"/>
      <c r="AE3557" s="69"/>
      <c r="AF3557" s="69"/>
      <c r="AG3557" s="69"/>
      <c r="AH3557" s="69"/>
      <c r="AI3557" s="69"/>
      <c r="AJ3557" s="69"/>
      <c r="AK3557" s="69"/>
      <c r="AL3557" s="69"/>
      <c r="AM3557" s="69"/>
      <c r="AN3557" s="69"/>
      <c r="AO3557" s="69"/>
      <c r="AP3557" s="69"/>
      <c r="AQ3557" s="69"/>
      <c r="AR3557" s="69"/>
      <c r="AS3557" s="69"/>
      <c r="AT3557" s="69"/>
      <c r="AU3557" s="69"/>
      <c r="AV3557" s="69"/>
      <c r="AW3557" s="69"/>
      <c r="AX3557" s="69"/>
      <c r="AY3557" s="69"/>
      <c r="AZ3557" s="69"/>
      <c r="BA3557" s="69"/>
      <c r="BB3557" s="69"/>
      <c r="BC3557" s="69"/>
      <c r="BD3557" s="69"/>
      <c r="BE3557" s="69"/>
      <c r="BF3557" s="69"/>
      <c r="BG3557" s="69"/>
      <c r="BH3557" s="69"/>
      <c r="BI3557" s="69"/>
      <c r="BJ3557" s="69"/>
      <c r="BK3557" s="69"/>
      <c r="BL3557" s="69"/>
      <c r="BM3557" s="69"/>
      <c r="BN3557" s="69"/>
      <c r="BO3557" s="69"/>
      <c r="BP3557" s="69"/>
      <c r="BQ3557" s="69"/>
      <c r="BR3557" s="69"/>
      <c r="BS3557" s="69"/>
      <c r="BT3557" s="69"/>
    </row>
    <row r="3558" spans="16:72" ht="12.75">
      <c r="P3558" s="69"/>
      <c r="Q3558" s="69"/>
      <c r="R3558" s="69"/>
      <c r="S3558" s="69"/>
      <c r="T3558" s="69"/>
      <c r="U3558" s="69"/>
      <c r="V3558" s="69"/>
      <c r="W3558" s="69"/>
      <c r="X3558" s="69"/>
      <c r="Y3558" s="69"/>
      <c r="Z3558" s="69"/>
      <c r="AA3558" s="69"/>
      <c r="AB3558" s="69"/>
      <c r="AC3558" s="69"/>
      <c r="AD3558" s="69"/>
      <c r="AE3558" s="69"/>
      <c r="AF3558" s="69"/>
      <c r="AG3558" s="69"/>
      <c r="AH3558" s="69"/>
      <c r="AI3558" s="69"/>
      <c r="AJ3558" s="69"/>
      <c r="AK3558" s="69"/>
      <c r="AL3558" s="69"/>
      <c r="AM3558" s="69"/>
      <c r="AN3558" s="69"/>
      <c r="AO3558" s="69"/>
      <c r="AP3558" s="69"/>
      <c r="AQ3558" s="69"/>
      <c r="AR3558" s="69"/>
      <c r="AS3558" s="69"/>
      <c r="AT3558" s="69"/>
      <c r="AU3558" s="69"/>
      <c r="AV3558" s="69"/>
      <c r="AW3558" s="69"/>
      <c r="AX3558" s="69"/>
      <c r="AY3558" s="69"/>
      <c r="AZ3558" s="69"/>
      <c r="BA3558" s="69"/>
      <c r="BB3558" s="69"/>
      <c r="BC3558" s="69"/>
      <c r="BD3558" s="69"/>
      <c r="BE3558" s="69"/>
      <c r="BF3558" s="69"/>
      <c r="BG3558" s="69"/>
      <c r="BH3558" s="69"/>
      <c r="BI3558" s="69"/>
      <c r="BJ3558" s="69"/>
      <c r="BK3558" s="69"/>
      <c r="BL3558" s="69"/>
      <c r="BM3558" s="69"/>
      <c r="BN3558" s="69"/>
      <c r="BO3558" s="69"/>
      <c r="BP3558" s="69"/>
      <c r="BQ3558" s="69"/>
      <c r="BR3558" s="69"/>
      <c r="BS3558" s="69"/>
      <c r="BT3558" s="69"/>
    </row>
    <row r="3559" spans="16:72" ht="12.75">
      <c r="P3559" s="69"/>
      <c r="Q3559" s="69"/>
      <c r="R3559" s="69"/>
      <c r="S3559" s="69"/>
      <c r="T3559" s="69"/>
      <c r="U3559" s="69"/>
      <c r="V3559" s="69"/>
      <c r="W3559" s="69"/>
      <c r="X3559" s="69"/>
      <c r="Y3559" s="69"/>
      <c r="Z3559" s="69"/>
      <c r="AA3559" s="69"/>
      <c r="AB3559" s="69"/>
      <c r="AC3559" s="69"/>
      <c r="AD3559" s="69"/>
      <c r="AE3559" s="69"/>
      <c r="AF3559" s="69"/>
      <c r="AG3559" s="69"/>
      <c r="AH3559" s="69"/>
      <c r="AI3559" s="69"/>
      <c r="AJ3559" s="69"/>
      <c r="AK3559" s="69"/>
      <c r="AL3559" s="69"/>
      <c r="AM3559" s="69"/>
      <c r="AN3559" s="69"/>
      <c r="AO3559" s="69"/>
      <c r="AP3559" s="69"/>
      <c r="AQ3559" s="69"/>
      <c r="AR3559" s="69"/>
      <c r="AS3559" s="69"/>
      <c r="AT3559" s="69"/>
      <c r="AU3559" s="69"/>
      <c r="AV3559" s="69"/>
      <c r="AW3559" s="69"/>
      <c r="AX3559" s="69"/>
      <c r="AY3559" s="69"/>
      <c r="AZ3559" s="69"/>
      <c r="BA3559" s="69"/>
      <c r="BB3559" s="69"/>
      <c r="BC3559" s="69"/>
      <c r="BD3559" s="69"/>
      <c r="BE3559" s="69"/>
      <c r="BF3559" s="69"/>
      <c r="BG3559" s="69"/>
      <c r="BH3559" s="69"/>
      <c r="BI3559" s="69"/>
      <c r="BJ3559" s="69"/>
      <c r="BK3559" s="69"/>
      <c r="BL3559" s="69"/>
      <c r="BM3559" s="69"/>
      <c r="BN3559" s="69"/>
      <c r="BO3559" s="69"/>
      <c r="BP3559" s="69"/>
      <c r="BQ3559" s="69"/>
      <c r="BR3559" s="69"/>
      <c r="BS3559" s="69"/>
      <c r="BT3559" s="69"/>
    </row>
    <row r="3560" spans="16:72" ht="12.75">
      <c r="P3560" s="69"/>
      <c r="Q3560" s="69"/>
      <c r="R3560" s="69"/>
      <c r="S3560" s="69"/>
      <c r="T3560" s="69"/>
      <c r="U3560" s="69"/>
      <c r="V3560" s="69"/>
      <c r="W3560" s="69"/>
      <c r="X3560" s="69"/>
      <c r="Y3560" s="69"/>
      <c r="Z3560" s="69"/>
      <c r="AA3560" s="69"/>
      <c r="AB3560" s="69"/>
      <c r="AC3560" s="69"/>
      <c r="AD3560" s="69"/>
      <c r="AE3560" s="69"/>
      <c r="AF3560" s="69"/>
      <c r="AG3560" s="69"/>
      <c r="AH3560" s="69"/>
      <c r="AI3560" s="69"/>
      <c r="AJ3560" s="69"/>
      <c r="AK3560" s="69"/>
      <c r="AL3560" s="69"/>
      <c r="AM3560" s="69"/>
      <c r="AN3560" s="69"/>
      <c r="AO3560" s="69"/>
      <c r="AP3560" s="69"/>
      <c r="AQ3560" s="69"/>
      <c r="AR3560" s="69"/>
      <c r="AS3560" s="69"/>
      <c r="AT3560" s="69"/>
      <c r="AU3560" s="69"/>
      <c r="AV3560" s="69"/>
      <c r="AW3560" s="69"/>
      <c r="AX3560" s="69"/>
      <c r="AY3560" s="69"/>
      <c r="AZ3560" s="69"/>
      <c r="BA3560" s="69"/>
      <c r="BB3560" s="69"/>
      <c r="BC3560" s="69"/>
      <c r="BD3560" s="69"/>
      <c r="BE3560" s="69"/>
      <c r="BF3560" s="69"/>
      <c r="BG3560" s="69"/>
      <c r="BH3560" s="69"/>
      <c r="BI3560" s="69"/>
      <c r="BJ3560" s="69"/>
      <c r="BK3560" s="69"/>
      <c r="BL3560" s="69"/>
      <c r="BM3560" s="69"/>
      <c r="BN3560" s="69"/>
      <c r="BO3560" s="69"/>
      <c r="BP3560" s="69"/>
      <c r="BQ3560" s="69"/>
      <c r="BR3560" s="69"/>
      <c r="BS3560" s="69"/>
      <c r="BT3560" s="69"/>
    </row>
    <row r="3561" spans="16:72" ht="12.75">
      <c r="P3561" s="69"/>
      <c r="Q3561" s="69"/>
      <c r="R3561" s="69"/>
      <c r="S3561" s="69"/>
      <c r="T3561" s="69"/>
      <c r="U3561" s="69"/>
      <c r="V3561" s="69"/>
      <c r="W3561" s="69"/>
      <c r="X3561" s="69"/>
      <c r="Y3561" s="69"/>
      <c r="Z3561" s="69"/>
      <c r="AA3561" s="69"/>
      <c r="AB3561" s="69"/>
      <c r="AC3561" s="69"/>
      <c r="AD3561" s="69"/>
      <c r="AE3561" s="69"/>
      <c r="AF3561" s="69"/>
      <c r="AG3561" s="69"/>
      <c r="AH3561" s="69"/>
      <c r="AI3561" s="69"/>
      <c r="AJ3561" s="69"/>
      <c r="AK3561" s="69"/>
      <c r="AL3561" s="69"/>
      <c r="AM3561" s="69"/>
      <c r="AN3561" s="69"/>
      <c r="AO3561" s="69"/>
      <c r="AP3561" s="69"/>
      <c r="AQ3561" s="69"/>
      <c r="AR3561" s="69"/>
      <c r="AS3561" s="69"/>
      <c r="AT3561" s="69"/>
      <c r="AU3561" s="69"/>
      <c r="AV3561" s="69"/>
      <c r="AW3561" s="69"/>
      <c r="AX3561" s="69"/>
      <c r="AY3561" s="69"/>
      <c r="AZ3561" s="69"/>
      <c r="BA3561" s="69"/>
      <c r="BB3561" s="69"/>
      <c r="BC3561" s="69"/>
      <c r="BD3561" s="69"/>
      <c r="BE3561" s="69"/>
      <c r="BF3561" s="69"/>
      <c r="BG3561" s="69"/>
      <c r="BH3561" s="69"/>
      <c r="BI3561" s="69"/>
      <c r="BJ3561" s="69"/>
      <c r="BK3561" s="69"/>
      <c r="BL3561" s="69"/>
      <c r="BM3561" s="69"/>
      <c r="BN3561" s="69"/>
      <c r="BO3561" s="69"/>
      <c r="BP3561" s="69"/>
      <c r="BQ3561" s="69"/>
      <c r="BR3561" s="69"/>
      <c r="BS3561" s="69"/>
      <c r="BT3561" s="69"/>
    </row>
    <row r="3562" spans="16:72" ht="12.75">
      <c r="P3562" s="69"/>
      <c r="Q3562" s="69"/>
      <c r="R3562" s="69"/>
      <c r="S3562" s="69"/>
      <c r="T3562" s="69"/>
      <c r="U3562" s="69"/>
      <c r="V3562" s="69"/>
      <c r="W3562" s="69"/>
      <c r="X3562" s="69"/>
      <c r="Y3562" s="69"/>
      <c r="Z3562" s="69"/>
      <c r="AA3562" s="69"/>
      <c r="AB3562" s="69"/>
      <c r="AC3562" s="69"/>
      <c r="AD3562" s="69"/>
      <c r="AE3562" s="69"/>
      <c r="AF3562" s="69"/>
      <c r="AG3562" s="69"/>
      <c r="AH3562" s="69"/>
      <c r="AI3562" s="69"/>
      <c r="AJ3562" s="69"/>
      <c r="AK3562" s="69"/>
      <c r="AL3562" s="69"/>
      <c r="AM3562" s="69"/>
      <c r="AN3562" s="69"/>
      <c r="AO3562" s="69"/>
      <c r="AP3562" s="69"/>
      <c r="AQ3562" s="69"/>
      <c r="AR3562" s="69"/>
      <c r="AS3562" s="69"/>
      <c r="AT3562" s="69"/>
      <c r="AU3562" s="69"/>
      <c r="AV3562" s="69"/>
      <c r="AW3562" s="69"/>
      <c r="AX3562" s="69"/>
      <c r="AY3562" s="69"/>
      <c r="AZ3562" s="69"/>
      <c r="BA3562" s="69"/>
      <c r="BB3562" s="69"/>
      <c r="BC3562" s="69"/>
      <c r="BD3562" s="69"/>
      <c r="BE3562" s="69"/>
      <c r="BF3562" s="69"/>
      <c r="BG3562" s="69"/>
      <c r="BH3562" s="69"/>
      <c r="BI3562" s="69"/>
      <c r="BJ3562" s="69"/>
      <c r="BK3562" s="69"/>
      <c r="BL3562" s="69"/>
      <c r="BM3562" s="69"/>
      <c r="BN3562" s="69"/>
      <c r="BO3562" s="69"/>
      <c r="BP3562" s="69"/>
      <c r="BQ3562" s="69"/>
      <c r="BR3562" s="69"/>
      <c r="BS3562" s="69"/>
      <c r="BT3562" s="69"/>
    </row>
    <row r="3563" spans="16:72" ht="12.75">
      <c r="P3563" s="69"/>
      <c r="Q3563" s="69"/>
      <c r="R3563" s="69"/>
      <c r="S3563" s="69"/>
      <c r="T3563" s="69"/>
      <c r="U3563" s="69"/>
      <c r="V3563" s="69"/>
      <c r="W3563" s="69"/>
      <c r="X3563" s="69"/>
      <c r="Y3563" s="69"/>
      <c r="Z3563" s="69"/>
      <c r="AA3563" s="69"/>
      <c r="AB3563" s="69"/>
      <c r="AC3563" s="69"/>
      <c r="AD3563" s="69"/>
      <c r="AE3563" s="69"/>
      <c r="AF3563" s="69"/>
      <c r="AG3563" s="69"/>
      <c r="AH3563" s="69"/>
      <c r="AI3563" s="69"/>
      <c r="AJ3563" s="69"/>
      <c r="AK3563" s="69"/>
      <c r="AL3563" s="69"/>
      <c r="AM3563" s="69"/>
      <c r="AN3563" s="69"/>
      <c r="AO3563" s="69"/>
      <c r="AP3563" s="69"/>
      <c r="AQ3563" s="69"/>
      <c r="AR3563" s="69"/>
      <c r="AS3563" s="69"/>
      <c r="AT3563" s="69"/>
      <c r="AU3563" s="69"/>
      <c r="AV3563" s="69"/>
      <c r="AW3563" s="69"/>
      <c r="AX3563" s="69"/>
      <c r="AY3563" s="69"/>
      <c r="AZ3563" s="69"/>
      <c r="BA3563" s="69"/>
      <c r="BB3563" s="69"/>
      <c r="BC3563" s="69"/>
      <c r="BD3563" s="69"/>
      <c r="BE3563" s="69"/>
      <c r="BF3563" s="69"/>
      <c r="BG3563" s="69"/>
      <c r="BH3563" s="69"/>
      <c r="BI3563" s="69"/>
      <c r="BJ3563" s="69"/>
      <c r="BK3563" s="69"/>
      <c r="BL3563" s="69"/>
      <c r="BM3563" s="69"/>
      <c r="BN3563" s="69"/>
      <c r="BO3563" s="69"/>
      <c r="BP3563" s="69"/>
      <c r="BQ3563" s="69"/>
      <c r="BR3563" s="69"/>
      <c r="BS3563" s="69"/>
      <c r="BT3563" s="69"/>
    </row>
    <row r="3564" spans="16:72" ht="12.75">
      <c r="P3564" s="69"/>
      <c r="Q3564" s="69"/>
      <c r="R3564" s="69"/>
      <c r="S3564" s="69"/>
      <c r="T3564" s="69"/>
      <c r="U3564" s="69"/>
      <c r="V3564" s="69"/>
      <c r="W3564" s="69"/>
      <c r="X3564" s="69"/>
      <c r="Y3564" s="69"/>
      <c r="Z3564" s="69"/>
      <c r="AA3564" s="69"/>
      <c r="AB3564" s="69"/>
      <c r="AC3564" s="69"/>
      <c r="AD3564" s="69"/>
      <c r="AE3564" s="69"/>
      <c r="AF3564" s="69"/>
      <c r="AG3564" s="69"/>
      <c r="AH3564" s="69"/>
      <c r="AI3564" s="69"/>
      <c r="AJ3564" s="69"/>
      <c r="AK3564" s="69"/>
      <c r="AL3564" s="69"/>
      <c r="AM3564" s="69"/>
      <c r="AN3564" s="69"/>
      <c r="AO3564" s="69"/>
      <c r="AP3564" s="69"/>
      <c r="AQ3564" s="69"/>
      <c r="AR3564" s="69"/>
      <c r="AS3564" s="69"/>
      <c r="AT3564" s="69"/>
      <c r="AU3564" s="69"/>
      <c r="AV3564" s="69"/>
      <c r="AW3564" s="69"/>
      <c r="AX3564" s="69"/>
      <c r="AY3564" s="69"/>
      <c r="AZ3564" s="69"/>
      <c r="BA3564" s="69"/>
      <c r="BB3564" s="69"/>
      <c r="BC3564" s="69"/>
      <c r="BD3564" s="69"/>
      <c r="BE3564" s="69"/>
      <c r="BF3564" s="69"/>
      <c r="BG3564" s="69"/>
      <c r="BH3564" s="69"/>
      <c r="BI3564" s="69"/>
      <c r="BJ3564" s="69"/>
      <c r="BK3564" s="69"/>
      <c r="BL3564" s="69"/>
      <c r="BM3564" s="69"/>
      <c r="BN3564" s="69"/>
      <c r="BO3564" s="69"/>
      <c r="BP3564" s="69"/>
      <c r="BQ3564" s="69"/>
      <c r="BR3564" s="69"/>
      <c r="BS3564" s="69"/>
      <c r="BT3564" s="69"/>
    </row>
    <row r="3565" spans="16:72" ht="12.75">
      <c r="P3565" s="69"/>
      <c r="Q3565" s="69"/>
      <c r="R3565" s="69"/>
      <c r="S3565" s="69"/>
      <c r="T3565" s="69"/>
      <c r="U3565" s="69"/>
      <c r="V3565" s="69"/>
      <c r="W3565" s="69"/>
      <c r="X3565" s="69"/>
      <c r="Y3565" s="69"/>
      <c r="Z3565" s="69"/>
      <c r="AA3565" s="69"/>
      <c r="AB3565" s="69"/>
      <c r="AC3565" s="69"/>
      <c r="AD3565" s="69"/>
      <c r="AE3565" s="69"/>
      <c r="AF3565" s="69"/>
      <c r="AG3565" s="69"/>
      <c r="AH3565" s="69"/>
      <c r="AI3565" s="69"/>
      <c r="AJ3565" s="69"/>
      <c r="AK3565" s="69"/>
      <c r="AL3565" s="69"/>
      <c r="AM3565" s="69"/>
      <c r="AN3565" s="69"/>
      <c r="AO3565" s="69"/>
      <c r="AP3565" s="69"/>
      <c r="AQ3565" s="69"/>
      <c r="AR3565" s="69"/>
      <c r="AS3565" s="69"/>
      <c r="AT3565" s="69"/>
      <c r="AU3565" s="69"/>
      <c r="AV3565" s="69"/>
      <c r="AW3565" s="69"/>
      <c r="AX3565" s="69"/>
      <c r="AY3565" s="69"/>
      <c r="AZ3565" s="69"/>
      <c r="BA3565" s="69"/>
      <c r="BB3565" s="69"/>
      <c r="BC3565" s="69"/>
      <c r="BD3565" s="69"/>
      <c r="BE3565" s="69"/>
      <c r="BF3565" s="69"/>
      <c r="BG3565" s="69"/>
      <c r="BH3565" s="69"/>
      <c r="BI3565" s="69"/>
      <c r="BJ3565" s="69"/>
      <c r="BK3565" s="69"/>
      <c r="BL3565" s="69"/>
      <c r="BM3565" s="69"/>
      <c r="BN3565" s="69"/>
      <c r="BO3565" s="69"/>
      <c r="BP3565" s="69"/>
      <c r="BQ3565" s="69"/>
      <c r="BR3565" s="69"/>
      <c r="BS3565" s="69"/>
      <c r="BT3565" s="69"/>
    </row>
    <row r="3566" spans="16:72" ht="12.75">
      <c r="P3566" s="69"/>
      <c r="Q3566" s="69"/>
      <c r="R3566" s="69"/>
      <c r="S3566" s="69"/>
      <c r="T3566" s="69"/>
      <c r="U3566" s="69"/>
      <c r="V3566" s="69"/>
      <c r="W3566" s="69"/>
      <c r="X3566" s="69"/>
      <c r="Y3566" s="69"/>
      <c r="Z3566" s="69"/>
      <c r="AA3566" s="69"/>
      <c r="AB3566" s="69"/>
      <c r="AC3566" s="69"/>
      <c r="AD3566" s="69"/>
      <c r="AE3566" s="69"/>
      <c r="AF3566" s="69"/>
      <c r="AG3566" s="69"/>
      <c r="AH3566" s="69"/>
      <c r="AI3566" s="69"/>
      <c r="AJ3566" s="69"/>
      <c r="AK3566" s="69"/>
      <c r="AL3566" s="69"/>
      <c r="AM3566" s="69"/>
      <c r="AN3566" s="69"/>
      <c r="AO3566" s="69"/>
      <c r="AP3566" s="69"/>
      <c r="AQ3566" s="69"/>
      <c r="AR3566" s="69"/>
      <c r="AS3566" s="69"/>
      <c r="AT3566" s="69"/>
      <c r="AU3566" s="69"/>
      <c r="AV3566" s="69"/>
      <c r="AW3566" s="69"/>
      <c r="AX3566" s="69"/>
      <c r="AY3566" s="69"/>
      <c r="AZ3566" s="69"/>
      <c r="BA3566" s="69"/>
      <c r="BB3566" s="69"/>
      <c r="BC3566" s="69"/>
      <c r="BD3566" s="69"/>
      <c r="BE3566" s="69"/>
      <c r="BF3566" s="69"/>
      <c r="BG3566" s="69"/>
      <c r="BH3566" s="69"/>
      <c r="BI3566" s="69"/>
      <c r="BJ3566" s="69"/>
      <c r="BK3566" s="69"/>
      <c r="BL3566" s="69"/>
      <c r="BM3566" s="69"/>
      <c r="BN3566" s="69"/>
      <c r="BO3566" s="69"/>
      <c r="BP3566" s="69"/>
      <c r="BQ3566" s="69"/>
      <c r="BR3566" s="69"/>
      <c r="BS3566" s="69"/>
      <c r="BT3566" s="69"/>
    </row>
    <row r="3567" spans="16:72" ht="12.75">
      <c r="P3567" s="69"/>
      <c r="Q3567" s="69"/>
      <c r="R3567" s="69"/>
      <c r="S3567" s="69"/>
      <c r="T3567" s="69"/>
      <c r="U3567" s="69"/>
      <c r="V3567" s="69"/>
      <c r="W3567" s="69"/>
      <c r="X3567" s="69"/>
      <c r="Y3567" s="69"/>
      <c r="Z3567" s="69"/>
      <c r="AA3567" s="69"/>
      <c r="AB3567" s="69"/>
      <c r="AC3567" s="69"/>
      <c r="AD3567" s="69"/>
      <c r="AE3567" s="69"/>
      <c r="AF3567" s="69"/>
      <c r="AG3567" s="69"/>
      <c r="AH3567" s="69"/>
      <c r="AI3567" s="69"/>
      <c r="AJ3567" s="69"/>
      <c r="AK3567" s="69"/>
      <c r="AL3567" s="69"/>
      <c r="AM3567" s="69"/>
      <c r="AN3567" s="69"/>
      <c r="AO3567" s="69"/>
      <c r="AP3567" s="69"/>
      <c r="AQ3567" s="69"/>
      <c r="AR3567" s="69"/>
      <c r="AS3567" s="69"/>
      <c r="AT3567" s="69"/>
      <c r="AU3567" s="69"/>
      <c r="AV3567" s="69"/>
      <c r="AW3567" s="69"/>
      <c r="AX3567" s="69"/>
      <c r="AY3567" s="69"/>
      <c r="AZ3567" s="69"/>
      <c r="BA3567" s="69"/>
      <c r="BB3567" s="69"/>
      <c r="BC3567" s="69"/>
      <c r="BD3567" s="69"/>
      <c r="BE3567" s="69"/>
      <c r="BF3567" s="69"/>
      <c r="BG3567" s="69"/>
      <c r="BH3567" s="69"/>
      <c r="BI3567" s="69"/>
      <c r="BJ3567" s="69"/>
      <c r="BK3567" s="69"/>
      <c r="BL3567" s="69"/>
      <c r="BM3567" s="69"/>
      <c r="BN3567" s="69"/>
      <c r="BO3567" s="69"/>
      <c r="BP3567" s="69"/>
      <c r="BQ3567" s="69"/>
      <c r="BR3567" s="69"/>
      <c r="BS3567" s="69"/>
      <c r="BT3567" s="69"/>
    </row>
    <row r="3568" spans="16:72" ht="12.75">
      <c r="P3568" s="69"/>
      <c r="Q3568" s="69"/>
      <c r="R3568" s="69"/>
      <c r="S3568" s="69"/>
      <c r="T3568" s="69"/>
      <c r="U3568" s="69"/>
      <c r="V3568" s="69"/>
      <c r="W3568" s="69"/>
      <c r="X3568" s="69"/>
      <c r="Y3568" s="69"/>
      <c r="Z3568" s="69"/>
      <c r="AA3568" s="69"/>
      <c r="AB3568" s="69"/>
      <c r="AC3568" s="69"/>
      <c r="AD3568" s="69"/>
      <c r="AE3568" s="69"/>
      <c r="AF3568" s="69"/>
      <c r="AG3568" s="69"/>
      <c r="AH3568" s="69"/>
      <c r="AI3568" s="69"/>
      <c r="AJ3568" s="69"/>
      <c r="AK3568" s="69"/>
      <c r="AL3568" s="69"/>
      <c r="AM3568" s="69"/>
      <c r="AN3568" s="69"/>
      <c r="AO3568" s="69"/>
      <c r="AP3568" s="69"/>
      <c r="AQ3568" s="69"/>
      <c r="AR3568" s="69"/>
      <c r="AS3568" s="69"/>
      <c r="AT3568" s="69"/>
      <c r="AU3568" s="69"/>
      <c r="AV3568" s="69"/>
      <c r="AW3568" s="69"/>
      <c r="AX3568" s="69"/>
      <c r="AY3568" s="69"/>
      <c r="AZ3568" s="69"/>
      <c r="BA3568" s="69"/>
      <c r="BB3568" s="69"/>
      <c r="BC3568" s="69"/>
      <c r="BD3568" s="69"/>
      <c r="BE3568" s="69"/>
      <c r="BF3568" s="69"/>
      <c r="BG3568" s="69"/>
      <c r="BH3568" s="69"/>
      <c r="BI3568" s="69"/>
      <c r="BJ3568" s="69"/>
      <c r="BK3568" s="69"/>
      <c r="BL3568" s="69"/>
      <c r="BM3568" s="69"/>
      <c r="BN3568" s="69"/>
      <c r="BO3568" s="69"/>
      <c r="BP3568" s="69"/>
      <c r="BQ3568" s="69"/>
      <c r="BR3568" s="69"/>
      <c r="BS3568" s="69"/>
      <c r="BT3568" s="69"/>
    </row>
    <row r="3569" spans="16:72" ht="12.75">
      <c r="P3569" s="69"/>
      <c r="Q3569" s="69"/>
      <c r="R3569" s="69"/>
      <c r="S3569" s="69"/>
      <c r="T3569" s="69"/>
      <c r="U3569" s="69"/>
      <c r="V3569" s="69"/>
      <c r="W3569" s="69"/>
      <c r="X3569" s="69"/>
      <c r="Y3569" s="69"/>
      <c r="Z3569" s="69"/>
      <c r="AA3569" s="69"/>
      <c r="AB3569" s="69"/>
      <c r="AC3569" s="69"/>
      <c r="AD3569" s="69"/>
      <c r="AE3569" s="69"/>
      <c r="AF3569" s="69"/>
      <c r="AG3569" s="69"/>
      <c r="AH3569" s="69"/>
      <c r="AI3569" s="69"/>
      <c r="AJ3569" s="69"/>
      <c r="AK3569" s="69"/>
      <c r="AL3569" s="69"/>
      <c r="AM3569" s="69"/>
      <c r="AN3569" s="69"/>
      <c r="AO3569" s="69"/>
      <c r="AP3569" s="69"/>
      <c r="AQ3569" s="69"/>
      <c r="AR3569" s="69"/>
      <c r="AS3569" s="69"/>
      <c r="AT3569" s="69"/>
      <c r="AU3569" s="69"/>
      <c r="AV3569" s="69"/>
      <c r="AW3569" s="69"/>
      <c r="AX3569" s="69"/>
      <c r="AY3569" s="69"/>
      <c r="AZ3569" s="69"/>
      <c r="BA3569" s="69"/>
      <c r="BB3569" s="69"/>
      <c r="BC3569" s="69"/>
      <c r="BD3569" s="69"/>
      <c r="BE3569" s="69"/>
      <c r="BF3569" s="69"/>
      <c r="BG3569" s="69"/>
      <c r="BH3569" s="69"/>
      <c r="BI3569" s="69"/>
      <c r="BJ3569" s="69"/>
      <c r="BK3569" s="69"/>
      <c r="BL3569" s="69"/>
      <c r="BM3569" s="69"/>
      <c r="BN3569" s="69"/>
      <c r="BO3569" s="69"/>
      <c r="BP3569" s="69"/>
      <c r="BQ3569" s="69"/>
      <c r="BR3569" s="69"/>
      <c r="BS3569" s="69"/>
      <c r="BT3569" s="69"/>
    </row>
    <row r="3570" spans="16:72" ht="12.75">
      <c r="P3570" s="69"/>
      <c r="Q3570" s="69"/>
      <c r="R3570" s="69"/>
      <c r="S3570" s="69"/>
      <c r="T3570" s="69"/>
      <c r="U3570" s="69"/>
      <c r="V3570" s="69"/>
      <c r="W3570" s="69"/>
      <c r="X3570" s="69"/>
      <c r="Y3570" s="69"/>
      <c r="Z3570" s="69"/>
      <c r="AA3570" s="69"/>
      <c r="AB3570" s="69"/>
      <c r="AC3570" s="69"/>
      <c r="AD3570" s="69"/>
      <c r="AE3570" s="69"/>
      <c r="AF3570" s="69"/>
      <c r="AG3570" s="69"/>
      <c r="AH3570" s="69"/>
      <c r="AI3570" s="69"/>
      <c r="AJ3570" s="69"/>
      <c r="AK3570" s="69"/>
      <c r="AL3570" s="69"/>
      <c r="AM3570" s="69"/>
      <c r="AN3570" s="69"/>
      <c r="AO3570" s="69"/>
      <c r="AP3570" s="69"/>
      <c r="AQ3570" s="69"/>
      <c r="AR3570" s="69"/>
      <c r="AS3570" s="69"/>
      <c r="AT3570" s="69"/>
      <c r="AU3570" s="69"/>
      <c r="AV3570" s="69"/>
      <c r="AW3570" s="69"/>
      <c r="AX3570" s="69"/>
      <c r="AY3570" s="69"/>
      <c r="AZ3570" s="69"/>
      <c r="BA3570" s="69"/>
      <c r="BB3570" s="69"/>
      <c r="BC3570" s="69"/>
      <c r="BD3570" s="69"/>
      <c r="BE3570" s="69"/>
      <c r="BF3570" s="69"/>
      <c r="BG3570" s="69"/>
      <c r="BH3570" s="69"/>
      <c r="BI3570" s="69"/>
      <c r="BJ3570" s="69"/>
      <c r="BK3570" s="69"/>
      <c r="BL3570" s="69"/>
      <c r="BM3570" s="69"/>
      <c r="BN3570" s="69"/>
      <c r="BO3570" s="69"/>
      <c r="BP3570" s="69"/>
      <c r="BQ3570" s="69"/>
      <c r="BR3570" s="69"/>
      <c r="BS3570" s="69"/>
      <c r="BT3570" s="69"/>
    </row>
    <row r="3571" spans="16:72" ht="12.75">
      <c r="P3571" s="69"/>
      <c r="Q3571" s="69"/>
      <c r="R3571" s="69"/>
      <c r="S3571" s="69"/>
      <c r="T3571" s="69"/>
      <c r="U3571" s="69"/>
      <c r="V3571" s="69"/>
      <c r="W3571" s="69"/>
      <c r="X3571" s="69"/>
      <c r="Y3571" s="69"/>
      <c r="Z3571" s="69"/>
      <c r="AA3571" s="69"/>
      <c r="AB3571" s="69"/>
      <c r="AC3571" s="69"/>
      <c r="AD3571" s="69"/>
      <c r="AE3571" s="69"/>
      <c r="AF3571" s="69"/>
      <c r="AG3571" s="69"/>
      <c r="AH3571" s="69"/>
      <c r="AI3571" s="69"/>
      <c r="AJ3571" s="69"/>
      <c r="AK3571" s="69"/>
      <c r="AL3571" s="69"/>
      <c r="AM3571" s="69"/>
      <c r="AN3571" s="69"/>
      <c r="AO3571" s="69"/>
      <c r="AP3571" s="69"/>
      <c r="AQ3571" s="69"/>
      <c r="AR3571" s="69"/>
      <c r="AS3571" s="69"/>
      <c r="AT3571" s="69"/>
      <c r="AU3571" s="69"/>
      <c r="AV3571" s="69"/>
      <c r="AW3571" s="69"/>
      <c r="AX3571" s="69"/>
      <c r="AY3571" s="69"/>
      <c r="AZ3571" s="69"/>
      <c r="BA3571" s="69"/>
      <c r="BB3571" s="69"/>
      <c r="BC3571" s="69"/>
      <c r="BD3571" s="69"/>
      <c r="BE3571" s="69"/>
      <c r="BF3571" s="69"/>
      <c r="BG3571" s="69"/>
      <c r="BH3571" s="69"/>
      <c r="BI3571" s="69"/>
      <c r="BJ3571" s="69"/>
      <c r="BK3571" s="69"/>
      <c r="BL3571" s="69"/>
      <c r="BM3571" s="69"/>
      <c r="BN3571" s="69"/>
      <c r="BO3571" s="69"/>
      <c r="BP3571" s="69"/>
      <c r="BQ3571" s="69"/>
      <c r="BR3571" s="69"/>
      <c r="BS3571" s="69"/>
      <c r="BT3571" s="69"/>
    </row>
    <row r="3572" spans="16:72" ht="12.75">
      <c r="P3572" s="69"/>
      <c r="Q3572" s="69"/>
      <c r="R3572" s="69"/>
      <c r="S3572" s="69"/>
      <c r="T3572" s="69"/>
      <c r="U3572" s="69"/>
      <c r="V3572" s="69"/>
      <c r="W3572" s="69"/>
      <c r="X3572" s="69"/>
      <c r="Y3572" s="69"/>
      <c r="Z3572" s="69"/>
      <c r="AA3572" s="69"/>
      <c r="AB3572" s="69"/>
      <c r="AC3572" s="69"/>
      <c r="AD3572" s="69"/>
      <c r="AE3572" s="69"/>
      <c r="AF3572" s="69"/>
      <c r="AG3572" s="69"/>
      <c r="AH3572" s="69"/>
      <c r="AI3572" s="69"/>
      <c r="AJ3572" s="69"/>
      <c r="AK3572" s="69"/>
      <c r="AL3572" s="69"/>
      <c r="AM3572" s="69"/>
      <c r="AN3572" s="69"/>
      <c r="AO3572" s="69"/>
      <c r="AP3572" s="69"/>
      <c r="AQ3572" s="69"/>
      <c r="AR3572" s="69"/>
      <c r="AS3572" s="69"/>
      <c r="AT3572" s="69"/>
      <c r="AU3572" s="69"/>
      <c r="AV3572" s="69"/>
      <c r="AW3572" s="69"/>
      <c r="AX3572" s="69"/>
      <c r="AY3572" s="69"/>
      <c r="AZ3572" s="69"/>
      <c r="BA3572" s="69"/>
      <c r="BB3572" s="69"/>
      <c r="BC3572" s="69"/>
      <c r="BD3572" s="69"/>
      <c r="BE3572" s="69"/>
      <c r="BF3572" s="69"/>
      <c r="BG3572" s="69"/>
      <c r="BH3572" s="69"/>
      <c r="BI3572" s="69"/>
      <c r="BJ3572" s="69"/>
      <c r="BK3572" s="69"/>
      <c r="BL3572" s="69"/>
      <c r="BM3572" s="69"/>
      <c r="BN3572" s="69"/>
      <c r="BO3572" s="69"/>
      <c r="BP3572" s="69"/>
      <c r="BQ3572" s="69"/>
      <c r="BR3572" s="69"/>
      <c r="BS3572" s="69"/>
      <c r="BT3572" s="69"/>
    </row>
    <row r="3573" spans="16:72" ht="12.75">
      <c r="P3573" s="69"/>
      <c r="Q3573" s="69"/>
      <c r="R3573" s="69"/>
      <c r="S3573" s="69"/>
      <c r="T3573" s="69"/>
      <c r="U3573" s="69"/>
      <c r="V3573" s="69"/>
      <c r="W3573" s="69"/>
      <c r="X3573" s="69"/>
      <c r="Y3573" s="69"/>
      <c r="Z3573" s="69"/>
      <c r="AA3573" s="69"/>
      <c r="AB3573" s="69"/>
      <c r="AC3573" s="69"/>
      <c r="AD3573" s="69"/>
      <c r="AE3573" s="69"/>
      <c r="AF3573" s="69"/>
      <c r="AG3573" s="69"/>
      <c r="AH3573" s="69"/>
      <c r="AI3573" s="69"/>
      <c r="AJ3573" s="69"/>
      <c r="AK3573" s="69"/>
      <c r="AL3573" s="69"/>
      <c r="AM3573" s="69"/>
      <c r="AN3573" s="69"/>
      <c r="AO3573" s="69"/>
      <c r="AP3573" s="69"/>
      <c r="AQ3573" s="69"/>
      <c r="AR3573" s="69"/>
      <c r="AS3573" s="69"/>
      <c r="AT3573" s="69"/>
      <c r="AU3573" s="69"/>
      <c r="AV3573" s="69"/>
      <c r="AW3573" s="69"/>
      <c r="AX3573" s="69"/>
      <c r="AY3573" s="69"/>
      <c r="AZ3573" s="69"/>
      <c r="BA3573" s="69"/>
      <c r="BB3573" s="69"/>
      <c r="BC3573" s="69"/>
      <c r="BD3573" s="69"/>
      <c r="BE3573" s="69"/>
      <c r="BF3573" s="69"/>
      <c r="BG3573" s="69"/>
      <c r="BH3573" s="69"/>
      <c r="BI3573" s="69"/>
      <c r="BJ3573" s="69"/>
      <c r="BK3573" s="69"/>
      <c r="BL3573" s="69"/>
      <c r="BM3573" s="69"/>
      <c r="BN3573" s="69"/>
      <c r="BO3573" s="69"/>
      <c r="BP3573" s="69"/>
      <c r="BQ3573" s="69"/>
      <c r="BR3573" s="69"/>
      <c r="BS3573" s="69"/>
      <c r="BT3573" s="69"/>
    </row>
    <row r="3574" spans="16:72" ht="12.75">
      <c r="P3574" s="69"/>
      <c r="Q3574" s="69"/>
      <c r="R3574" s="69"/>
      <c r="S3574" s="69"/>
      <c r="T3574" s="69"/>
      <c r="U3574" s="69"/>
      <c r="V3574" s="69"/>
      <c r="W3574" s="69"/>
      <c r="X3574" s="69"/>
      <c r="Y3574" s="69"/>
      <c r="Z3574" s="69"/>
      <c r="AA3574" s="69"/>
      <c r="AB3574" s="69"/>
      <c r="AC3574" s="69"/>
      <c r="AD3574" s="69"/>
      <c r="AE3574" s="69"/>
      <c r="AF3574" s="69"/>
      <c r="AG3574" s="69"/>
      <c r="AH3574" s="69"/>
      <c r="AI3574" s="69"/>
      <c r="AJ3574" s="69"/>
      <c r="AK3574" s="69"/>
      <c r="AL3574" s="69"/>
      <c r="AM3574" s="69"/>
      <c r="AN3574" s="69"/>
      <c r="AO3574" s="69"/>
      <c r="AP3574" s="69"/>
      <c r="AQ3574" s="69"/>
      <c r="AR3574" s="69"/>
      <c r="AS3574" s="69"/>
      <c r="AT3574" s="69"/>
      <c r="AU3574" s="69"/>
      <c r="AV3574" s="69"/>
      <c r="AW3574" s="69"/>
      <c r="AX3574" s="69"/>
      <c r="AY3574" s="69"/>
      <c r="AZ3574" s="69"/>
      <c r="BA3574" s="69"/>
      <c r="BB3574" s="69"/>
      <c r="BC3574" s="69"/>
      <c r="BD3574" s="69"/>
      <c r="BE3574" s="69"/>
      <c r="BF3574" s="69"/>
      <c r="BG3574" s="69"/>
      <c r="BH3574" s="69"/>
      <c r="BI3574" s="69"/>
      <c r="BJ3574" s="69"/>
      <c r="BK3574" s="69"/>
      <c r="BL3574" s="69"/>
      <c r="BM3574" s="69"/>
      <c r="BN3574" s="69"/>
      <c r="BO3574" s="69"/>
      <c r="BP3574" s="69"/>
      <c r="BQ3574" s="69"/>
      <c r="BR3574" s="69"/>
      <c r="BS3574" s="69"/>
      <c r="BT3574" s="69"/>
    </row>
    <row r="3575" spans="16:72" ht="12.75">
      <c r="P3575" s="69"/>
      <c r="Q3575" s="69"/>
      <c r="R3575" s="69"/>
      <c r="S3575" s="69"/>
      <c r="T3575" s="69"/>
      <c r="U3575" s="69"/>
      <c r="V3575" s="69"/>
      <c r="W3575" s="69"/>
      <c r="X3575" s="69"/>
      <c r="Y3575" s="69"/>
      <c r="Z3575" s="69"/>
      <c r="AA3575" s="69"/>
      <c r="AB3575" s="69"/>
      <c r="AC3575" s="69"/>
      <c r="AD3575" s="69"/>
      <c r="AE3575" s="69"/>
      <c r="AF3575" s="69"/>
      <c r="AG3575" s="69"/>
      <c r="AH3575" s="69"/>
      <c r="AI3575" s="69"/>
      <c r="AJ3575" s="69"/>
      <c r="AK3575" s="69"/>
      <c r="AL3575" s="69"/>
      <c r="AM3575" s="69"/>
      <c r="AN3575" s="69"/>
      <c r="AO3575" s="69"/>
      <c r="AP3575" s="69"/>
      <c r="AQ3575" s="69"/>
      <c r="AR3575" s="69"/>
      <c r="AS3575" s="69"/>
      <c r="AT3575" s="69"/>
      <c r="AU3575" s="69"/>
      <c r="AV3575" s="69"/>
      <c r="AW3575" s="69"/>
      <c r="AX3575" s="69"/>
      <c r="AY3575" s="69"/>
      <c r="AZ3575" s="69"/>
      <c r="BA3575" s="69"/>
      <c r="BB3575" s="69"/>
      <c r="BC3575" s="69"/>
      <c r="BD3575" s="69"/>
      <c r="BE3575" s="69"/>
      <c r="BF3575" s="69"/>
      <c r="BG3575" s="69"/>
      <c r="BH3575" s="69"/>
      <c r="BI3575" s="69"/>
      <c r="BJ3575" s="69"/>
      <c r="BK3575" s="69"/>
      <c r="BL3575" s="69"/>
      <c r="BM3575" s="69"/>
      <c r="BN3575" s="69"/>
      <c r="BO3575" s="69"/>
      <c r="BP3575" s="69"/>
      <c r="BQ3575" s="69"/>
      <c r="BR3575" s="69"/>
      <c r="BS3575" s="69"/>
      <c r="BT3575" s="69"/>
    </row>
    <row r="3576" spans="16:72" ht="12.75">
      <c r="P3576" s="69"/>
      <c r="Q3576" s="69"/>
      <c r="R3576" s="69"/>
      <c r="S3576" s="69"/>
      <c r="T3576" s="69"/>
      <c r="U3576" s="69"/>
      <c r="V3576" s="69"/>
      <c r="W3576" s="69"/>
      <c r="X3576" s="69"/>
      <c r="Y3576" s="69"/>
      <c r="Z3576" s="69"/>
      <c r="AA3576" s="69"/>
      <c r="AB3576" s="69"/>
      <c r="AC3576" s="69"/>
      <c r="AD3576" s="69"/>
      <c r="AE3576" s="69"/>
      <c r="AF3576" s="69"/>
      <c r="AG3576" s="69"/>
      <c r="AH3576" s="69"/>
      <c r="AI3576" s="69"/>
      <c r="AJ3576" s="69"/>
      <c r="AK3576" s="69"/>
      <c r="AL3576" s="69"/>
      <c r="AM3576" s="69"/>
      <c r="AN3576" s="69"/>
      <c r="AO3576" s="69"/>
      <c r="AP3576" s="69"/>
      <c r="AQ3576" s="69"/>
      <c r="AR3576" s="69"/>
      <c r="AS3576" s="69"/>
      <c r="AT3576" s="69"/>
      <c r="AU3576" s="69"/>
      <c r="AV3576" s="69"/>
      <c r="AW3576" s="69"/>
      <c r="AX3576" s="69"/>
      <c r="AY3576" s="69"/>
      <c r="AZ3576" s="69"/>
      <c r="BA3576" s="69"/>
      <c r="BB3576" s="69"/>
      <c r="BC3576" s="69"/>
      <c r="BD3576" s="69"/>
      <c r="BE3576" s="69"/>
      <c r="BF3576" s="69"/>
      <c r="BG3576" s="69"/>
      <c r="BH3576" s="69"/>
      <c r="BI3576" s="69"/>
      <c r="BJ3576" s="69"/>
      <c r="BK3576" s="69"/>
      <c r="BL3576" s="69"/>
      <c r="BM3576" s="69"/>
      <c r="BN3576" s="69"/>
      <c r="BO3576" s="69"/>
      <c r="BP3576" s="69"/>
      <c r="BQ3576" s="69"/>
      <c r="BR3576" s="69"/>
      <c r="BS3576" s="69"/>
      <c r="BT3576" s="69"/>
    </row>
    <row r="3577" spans="16:72" ht="12.75">
      <c r="P3577" s="69"/>
      <c r="Q3577" s="69"/>
      <c r="R3577" s="69"/>
      <c r="S3577" s="69"/>
      <c r="T3577" s="69"/>
      <c r="U3577" s="69"/>
      <c r="V3577" s="69"/>
      <c r="W3577" s="69"/>
      <c r="X3577" s="69"/>
      <c r="Y3577" s="69"/>
      <c r="Z3577" s="69"/>
      <c r="AA3577" s="69"/>
      <c r="AB3577" s="69"/>
      <c r="AC3577" s="69"/>
      <c r="AD3577" s="69"/>
      <c r="AE3577" s="69"/>
      <c r="AF3577" s="69"/>
      <c r="AG3577" s="69"/>
      <c r="AH3577" s="69"/>
      <c r="AI3577" s="69"/>
      <c r="AJ3577" s="69"/>
      <c r="AK3577" s="69"/>
      <c r="AL3577" s="69"/>
      <c r="AM3577" s="69"/>
      <c r="AN3577" s="69"/>
      <c r="AO3577" s="69"/>
      <c r="AP3577" s="69"/>
      <c r="AQ3577" s="69"/>
      <c r="AR3577" s="69"/>
      <c r="AS3577" s="69"/>
      <c r="AT3577" s="69"/>
      <c r="AU3577" s="69"/>
      <c r="AV3577" s="69"/>
      <c r="AW3577" s="69"/>
      <c r="AX3577" s="69"/>
      <c r="AY3577" s="69"/>
      <c r="AZ3577" s="69"/>
      <c r="BA3577" s="69"/>
      <c r="BB3577" s="69"/>
      <c r="BC3577" s="69"/>
      <c r="BD3577" s="69"/>
      <c r="BE3577" s="69"/>
      <c r="BF3577" s="69"/>
      <c r="BG3577" s="69"/>
      <c r="BH3577" s="69"/>
      <c r="BI3577" s="69"/>
      <c r="BJ3577" s="69"/>
      <c r="BK3577" s="69"/>
      <c r="BL3577" s="69"/>
      <c r="BM3577" s="69"/>
      <c r="BN3577" s="69"/>
      <c r="BO3577" s="69"/>
      <c r="BP3577" s="69"/>
      <c r="BQ3577" s="69"/>
      <c r="BR3577" s="69"/>
      <c r="BS3577" s="69"/>
      <c r="BT3577" s="69"/>
    </row>
    <row r="3578" spans="16:72" ht="12.75">
      <c r="P3578" s="69"/>
      <c r="Q3578" s="69"/>
      <c r="R3578" s="69"/>
      <c r="S3578" s="69"/>
      <c r="T3578" s="69"/>
      <c r="U3578" s="69"/>
      <c r="V3578" s="69"/>
      <c r="W3578" s="69"/>
      <c r="X3578" s="69"/>
      <c r="Y3578" s="69"/>
      <c r="Z3578" s="69"/>
      <c r="AA3578" s="69"/>
      <c r="AB3578" s="69"/>
      <c r="AC3578" s="69"/>
      <c r="AD3578" s="69"/>
      <c r="AE3578" s="69"/>
      <c r="AF3578" s="69"/>
      <c r="AG3578" s="69"/>
      <c r="AH3578" s="69"/>
      <c r="AI3578" s="69"/>
      <c r="AJ3578" s="69"/>
      <c r="AK3578" s="69"/>
      <c r="AL3578" s="69"/>
      <c r="AM3578" s="69"/>
      <c r="AN3578" s="69"/>
      <c r="AO3578" s="69"/>
      <c r="AP3578" s="69"/>
      <c r="AQ3578" s="69"/>
      <c r="AR3578" s="69"/>
      <c r="AS3578" s="69"/>
      <c r="AT3578" s="69"/>
      <c r="AU3578" s="69"/>
      <c r="AV3578" s="69"/>
      <c r="AW3578" s="69"/>
      <c r="AX3578" s="69"/>
      <c r="AY3578" s="69"/>
      <c r="AZ3578" s="69"/>
      <c r="BA3578" s="69"/>
      <c r="BB3578" s="69"/>
      <c r="BC3578" s="69"/>
      <c r="BD3578" s="69"/>
      <c r="BE3578" s="69"/>
      <c r="BF3578" s="69"/>
      <c r="BG3578" s="69"/>
      <c r="BH3578" s="69"/>
      <c r="BI3578" s="69"/>
      <c r="BJ3578" s="69"/>
      <c r="BK3578" s="69"/>
      <c r="BL3578" s="69"/>
      <c r="BM3578" s="69"/>
      <c r="BN3578" s="69"/>
      <c r="BO3578" s="69"/>
      <c r="BP3578" s="69"/>
      <c r="BQ3578" s="69"/>
      <c r="BR3578" s="69"/>
      <c r="BS3578" s="69"/>
      <c r="BT3578" s="69"/>
    </row>
    <row r="3579" spans="16:72" ht="12.75">
      <c r="P3579" s="69"/>
      <c r="Q3579" s="69"/>
      <c r="R3579" s="69"/>
      <c r="S3579" s="69"/>
      <c r="T3579" s="69"/>
      <c r="U3579" s="69"/>
      <c r="V3579" s="69"/>
      <c r="W3579" s="69"/>
      <c r="X3579" s="69"/>
      <c r="Y3579" s="69"/>
      <c r="Z3579" s="69"/>
      <c r="AA3579" s="69"/>
      <c r="AB3579" s="69"/>
      <c r="AC3579" s="69"/>
      <c r="AD3579" s="69"/>
      <c r="AE3579" s="69"/>
      <c r="AF3579" s="69"/>
      <c r="AG3579" s="69"/>
      <c r="AH3579" s="69"/>
      <c r="AI3579" s="69"/>
      <c r="AJ3579" s="69"/>
      <c r="AK3579" s="69"/>
      <c r="AL3579" s="69"/>
      <c r="AM3579" s="69"/>
      <c r="AN3579" s="69"/>
      <c r="AO3579" s="69"/>
      <c r="AP3579" s="69"/>
      <c r="AQ3579" s="69"/>
      <c r="AR3579" s="69"/>
      <c r="AS3579" s="69"/>
      <c r="AT3579" s="69"/>
      <c r="AU3579" s="69"/>
      <c r="AV3579" s="69"/>
      <c r="AW3579" s="69"/>
      <c r="AX3579" s="69"/>
      <c r="AY3579" s="69"/>
      <c r="AZ3579" s="69"/>
      <c r="BA3579" s="69"/>
      <c r="BB3579" s="69"/>
      <c r="BC3579" s="69"/>
      <c r="BD3579" s="69"/>
      <c r="BE3579" s="69"/>
      <c r="BF3579" s="69"/>
      <c r="BG3579" s="69"/>
      <c r="BH3579" s="69"/>
      <c r="BI3579" s="69"/>
      <c r="BJ3579" s="69"/>
      <c r="BK3579" s="69"/>
      <c r="BL3579" s="69"/>
      <c r="BM3579" s="69"/>
      <c r="BN3579" s="69"/>
      <c r="BO3579" s="69"/>
      <c r="BP3579" s="69"/>
      <c r="BQ3579" s="69"/>
      <c r="BR3579" s="69"/>
      <c r="BS3579" s="69"/>
      <c r="BT3579" s="69"/>
    </row>
    <row r="3580" spans="16:72" ht="12.75">
      <c r="P3580" s="69"/>
      <c r="Q3580" s="69"/>
      <c r="R3580" s="69"/>
      <c r="S3580" s="69"/>
      <c r="T3580" s="69"/>
      <c r="U3580" s="69"/>
      <c r="V3580" s="69"/>
      <c r="W3580" s="69"/>
      <c r="X3580" s="69"/>
      <c r="Y3580" s="69"/>
      <c r="Z3580" s="69"/>
      <c r="AA3580" s="69"/>
      <c r="AB3580" s="69"/>
      <c r="AC3580" s="69"/>
      <c r="AD3580" s="69"/>
      <c r="AE3580" s="69"/>
      <c r="AF3580" s="69"/>
      <c r="AG3580" s="69"/>
      <c r="AH3580" s="69"/>
      <c r="AI3580" s="69"/>
      <c r="AJ3580" s="69"/>
      <c r="AK3580" s="69"/>
      <c r="AL3580" s="69"/>
      <c r="AM3580" s="69"/>
      <c r="AN3580" s="69"/>
      <c r="AO3580" s="69"/>
      <c r="AP3580" s="69"/>
      <c r="AQ3580" s="69"/>
      <c r="AR3580" s="69"/>
      <c r="AS3580" s="69"/>
      <c r="AT3580" s="69"/>
      <c r="AU3580" s="69"/>
      <c r="AV3580" s="69"/>
      <c r="AW3580" s="69"/>
      <c r="AX3580" s="69"/>
      <c r="AY3580" s="69"/>
      <c r="AZ3580" s="69"/>
      <c r="BA3580" s="69"/>
      <c r="BB3580" s="69"/>
      <c r="BC3580" s="69"/>
      <c r="BD3580" s="69"/>
      <c r="BE3580" s="69"/>
      <c r="BF3580" s="69"/>
      <c r="BG3580" s="69"/>
      <c r="BH3580" s="69"/>
      <c r="BI3580" s="69"/>
      <c r="BJ3580" s="69"/>
      <c r="BK3580" s="69"/>
      <c r="BL3580" s="69"/>
      <c r="BM3580" s="69"/>
      <c r="BN3580" s="69"/>
      <c r="BO3580" s="69"/>
      <c r="BP3580" s="69"/>
      <c r="BQ3580" s="69"/>
      <c r="BR3580" s="69"/>
      <c r="BS3580" s="69"/>
      <c r="BT3580" s="69"/>
    </row>
    <row r="3581" spans="16:72" ht="12.75">
      <c r="P3581" s="69"/>
      <c r="Q3581" s="69"/>
      <c r="R3581" s="69"/>
      <c r="S3581" s="69"/>
      <c r="T3581" s="69"/>
      <c r="U3581" s="69"/>
      <c r="V3581" s="69"/>
      <c r="W3581" s="69"/>
      <c r="X3581" s="69"/>
      <c r="Y3581" s="69"/>
      <c r="Z3581" s="69"/>
      <c r="AA3581" s="69"/>
      <c r="AB3581" s="69"/>
      <c r="AC3581" s="69"/>
      <c r="AD3581" s="69"/>
      <c r="AE3581" s="69"/>
      <c r="AF3581" s="69"/>
      <c r="AG3581" s="69"/>
      <c r="AH3581" s="69"/>
      <c r="AI3581" s="69"/>
      <c r="AJ3581" s="69"/>
      <c r="AK3581" s="69"/>
      <c r="AL3581" s="69"/>
      <c r="AM3581" s="69"/>
      <c r="AN3581" s="69"/>
      <c r="AO3581" s="69"/>
      <c r="AP3581" s="69"/>
      <c r="AQ3581" s="69"/>
      <c r="AR3581" s="69"/>
      <c r="AS3581" s="69"/>
      <c r="AT3581" s="69"/>
      <c r="AU3581" s="69"/>
      <c r="AV3581" s="69"/>
      <c r="AW3581" s="69"/>
      <c r="AX3581" s="69"/>
      <c r="AY3581" s="69"/>
      <c r="AZ3581" s="69"/>
      <c r="BA3581" s="69"/>
      <c r="BB3581" s="69"/>
      <c r="BC3581" s="69"/>
      <c r="BD3581" s="69"/>
      <c r="BE3581" s="69"/>
      <c r="BF3581" s="69"/>
      <c r="BG3581" s="69"/>
      <c r="BH3581" s="69"/>
      <c r="BI3581" s="69"/>
      <c r="BJ3581" s="69"/>
      <c r="BK3581" s="69"/>
      <c r="BL3581" s="69"/>
      <c r="BM3581" s="69"/>
      <c r="BN3581" s="69"/>
      <c r="BO3581" s="69"/>
      <c r="BP3581" s="69"/>
      <c r="BQ3581" s="69"/>
      <c r="BR3581" s="69"/>
      <c r="BS3581" s="69"/>
      <c r="BT3581" s="69"/>
    </row>
    <row r="3582" spans="16:72" ht="12.75">
      <c r="P3582" s="69"/>
      <c r="Q3582" s="69"/>
      <c r="R3582" s="69"/>
      <c r="S3582" s="69"/>
      <c r="T3582" s="69"/>
      <c r="U3582" s="69"/>
      <c r="V3582" s="69"/>
      <c r="W3582" s="69"/>
      <c r="X3582" s="69"/>
      <c r="Y3582" s="69"/>
      <c r="Z3582" s="69"/>
      <c r="AA3582" s="69"/>
      <c r="AB3582" s="69"/>
      <c r="AC3582" s="69"/>
      <c r="AD3582" s="69"/>
      <c r="AE3582" s="69"/>
      <c r="AF3582" s="69"/>
      <c r="AG3582" s="69"/>
      <c r="AH3582" s="69"/>
      <c r="AI3582" s="69"/>
      <c r="AJ3582" s="69"/>
      <c r="AK3582" s="69"/>
      <c r="AL3582" s="69"/>
      <c r="AM3582" s="69"/>
      <c r="AN3582" s="69"/>
      <c r="AO3582" s="69"/>
      <c r="AP3582" s="69"/>
      <c r="AQ3582" s="69"/>
      <c r="AR3582" s="69"/>
      <c r="AS3582" s="69"/>
      <c r="AT3582" s="69"/>
      <c r="AU3582" s="69"/>
      <c r="AV3582" s="69"/>
      <c r="AW3582" s="69"/>
      <c r="AX3582" s="69"/>
      <c r="AY3582" s="69"/>
      <c r="AZ3582" s="69"/>
      <c r="BA3582" s="69"/>
      <c r="BB3582" s="69"/>
      <c r="BC3582" s="69"/>
      <c r="BD3582" s="69"/>
      <c r="BE3582" s="69"/>
      <c r="BF3582" s="69"/>
      <c r="BG3582" s="69"/>
      <c r="BH3582" s="69"/>
      <c r="BI3582" s="69"/>
      <c r="BJ3582" s="69"/>
      <c r="BK3582" s="69"/>
      <c r="BL3582" s="69"/>
      <c r="BM3582" s="69"/>
      <c r="BN3582" s="69"/>
      <c r="BO3582" s="69"/>
      <c r="BP3582" s="69"/>
      <c r="BQ3582" s="69"/>
      <c r="BR3582" s="69"/>
      <c r="BS3582" s="69"/>
      <c r="BT3582" s="69"/>
    </row>
    <row r="3583" spans="16:72" ht="12.75">
      <c r="P3583" s="69"/>
      <c r="Q3583" s="69"/>
      <c r="R3583" s="69"/>
      <c r="S3583" s="69"/>
      <c r="T3583" s="69"/>
      <c r="U3583" s="69"/>
      <c r="V3583" s="69"/>
      <c r="W3583" s="69"/>
      <c r="X3583" s="69"/>
      <c r="Y3583" s="69"/>
      <c r="Z3583" s="69"/>
      <c r="AA3583" s="69"/>
      <c r="AB3583" s="69"/>
      <c r="AC3583" s="69"/>
      <c r="AD3583" s="69"/>
      <c r="AE3583" s="69"/>
      <c r="AF3583" s="69"/>
      <c r="AG3583" s="69"/>
      <c r="AH3583" s="69"/>
      <c r="AI3583" s="69"/>
      <c r="AJ3583" s="69"/>
      <c r="AK3583" s="69"/>
      <c r="AL3583" s="69"/>
      <c r="AM3583" s="69"/>
      <c r="AN3583" s="69"/>
      <c r="AO3583" s="69"/>
      <c r="AP3583" s="69"/>
      <c r="AQ3583" s="69"/>
      <c r="AR3583" s="69"/>
      <c r="AS3583" s="69"/>
      <c r="AT3583" s="69"/>
      <c r="AU3583" s="69"/>
      <c r="AV3583" s="69"/>
      <c r="AW3583" s="69"/>
      <c r="AX3583" s="69"/>
      <c r="AY3583" s="69"/>
      <c r="AZ3583" s="69"/>
      <c r="BA3583" s="69"/>
      <c r="BB3583" s="69"/>
      <c r="BC3583" s="69"/>
      <c r="BD3583" s="69"/>
      <c r="BE3583" s="69"/>
      <c r="BF3583" s="69"/>
      <c r="BG3583" s="69"/>
      <c r="BH3583" s="69"/>
      <c r="BI3583" s="69"/>
      <c r="BJ3583" s="69"/>
      <c r="BK3583" s="69"/>
      <c r="BL3583" s="69"/>
      <c r="BM3583" s="69"/>
      <c r="BN3583" s="69"/>
      <c r="BO3583" s="69"/>
      <c r="BP3583" s="69"/>
      <c r="BQ3583" s="69"/>
      <c r="BR3583" s="69"/>
      <c r="BS3583" s="69"/>
      <c r="BT3583" s="69"/>
    </row>
    <row r="3584" spans="16:72" ht="12.75">
      <c r="P3584" s="69"/>
      <c r="Q3584" s="69"/>
      <c r="R3584" s="69"/>
      <c r="S3584" s="69"/>
      <c r="T3584" s="69"/>
      <c r="U3584" s="69"/>
      <c r="V3584" s="69"/>
      <c r="W3584" s="69"/>
      <c r="X3584" s="69"/>
      <c r="Y3584" s="69"/>
      <c r="Z3584" s="69"/>
      <c r="AA3584" s="69"/>
      <c r="AB3584" s="69"/>
      <c r="AC3584" s="69"/>
      <c r="AD3584" s="69"/>
      <c r="AE3584" s="69"/>
      <c r="AF3584" s="69"/>
      <c r="AG3584" s="69"/>
      <c r="AH3584" s="69"/>
      <c r="AI3584" s="69"/>
      <c r="AJ3584" s="69"/>
      <c r="AK3584" s="69"/>
      <c r="AL3584" s="69"/>
      <c r="AM3584" s="69"/>
      <c r="AN3584" s="69"/>
      <c r="AO3584" s="69"/>
      <c r="AP3584" s="69"/>
      <c r="AQ3584" s="69"/>
      <c r="AR3584" s="69"/>
      <c r="AS3584" s="69"/>
      <c r="AT3584" s="69"/>
      <c r="AU3584" s="69"/>
      <c r="AV3584" s="69"/>
      <c r="AW3584" s="69"/>
      <c r="AX3584" s="69"/>
      <c r="AY3584" s="69"/>
      <c r="AZ3584" s="69"/>
      <c r="BA3584" s="69"/>
      <c r="BB3584" s="69"/>
      <c r="BC3584" s="69"/>
      <c r="BD3584" s="69"/>
      <c r="BE3584" s="69"/>
      <c r="BF3584" s="69"/>
      <c r="BG3584" s="69"/>
      <c r="BH3584" s="69"/>
      <c r="BI3584" s="69"/>
      <c r="BJ3584" s="69"/>
      <c r="BK3584" s="69"/>
      <c r="BL3584" s="69"/>
      <c r="BM3584" s="69"/>
      <c r="BN3584" s="69"/>
      <c r="BO3584" s="69"/>
      <c r="BP3584" s="69"/>
      <c r="BQ3584" s="69"/>
      <c r="BR3584" s="69"/>
      <c r="BS3584" s="69"/>
      <c r="BT3584" s="69"/>
    </row>
    <row r="3585" spans="16:72" ht="12.75">
      <c r="P3585" s="69"/>
      <c r="Q3585" s="69"/>
      <c r="R3585" s="69"/>
      <c r="S3585" s="69"/>
      <c r="T3585" s="69"/>
      <c r="U3585" s="69"/>
      <c r="V3585" s="69"/>
      <c r="W3585" s="69"/>
      <c r="X3585" s="69"/>
      <c r="Y3585" s="69"/>
      <c r="Z3585" s="69"/>
      <c r="AA3585" s="69"/>
      <c r="AB3585" s="69"/>
      <c r="AC3585" s="69"/>
      <c r="AD3585" s="69"/>
      <c r="AE3585" s="69"/>
      <c r="AF3585" s="69"/>
      <c r="AG3585" s="69"/>
      <c r="AH3585" s="69"/>
      <c r="AI3585" s="69"/>
      <c r="AJ3585" s="69"/>
      <c r="AK3585" s="69"/>
      <c r="AL3585" s="69"/>
      <c r="AM3585" s="69"/>
      <c r="AN3585" s="69"/>
      <c r="AO3585" s="69"/>
      <c r="AP3585" s="69"/>
      <c r="AQ3585" s="69"/>
      <c r="AR3585" s="69"/>
      <c r="AS3585" s="69"/>
      <c r="AT3585" s="69"/>
      <c r="AU3585" s="69"/>
      <c r="AV3585" s="69"/>
      <c r="AW3585" s="69"/>
      <c r="AX3585" s="69"/>
      <c r="AY3585" s="69"/>
      <c r="AZ3585" s="69"/>
      <c r="BA3585" s="69"/>
      <c r="BB3585" s="69"/>
      <c r="BC3585" s="69"/>
      <c r="BD3585" s="69"/>
      <c r="BE3585" s="69"/>
      <c r="BF3585" s="69"/>
      <c r="BG3585" s="69"/>
      <c r="BH3585" s="69"/>
      <c r="BI3585" s="69"/>
      <c r="BJ3585" s="69"/>
      <c r="BK3585" s="69"/>
      <c r="BL3585" s="69"/>
      <c r="BM3585" s="69"/>
      <c r="BN3585" s="69"/>
      <c r="BO3585" s="69"/>
      <c r="BP3585" s="69"/>
      <c r="BQ3585" s="69"/>
      <c r="BR3585" s="69"/>
      <c r="BS3585" s="69"/>
      <c r="BT3585" s="69"/>
    </row>
    <row r="3586" spans="16:72" ht="12.75">
      <c r="P3586" s="69"/>
      <c r="Q3586" s="69"/>
      <c r="R3586" s="69"/>
      <c r="S3586" s="69"/>
      <c r="T3586" s="69"/>
      <c r="U3586" s="69"/>
      <c r="V3586" s="69"/>
      <c r="W3586" s="69"/>
      <c r="X3586" s="69"/>
      <c r="Y3586" s="69"/>
      <c r="Z3586" s="69"/>
      <c r="AA3586" s="69"/>
      <c r="AB3586" s="69"/>
      <c r="AC3586" s="69"/>
      <c r="AD3586" s="69"/>
      <c r="AE3586" s="69"/>
      <c r="AF3586" s="69"/>
      <c r="AG3586" s="69"/>
      <c r="AH3586" s="69"/>
      <c r="AI3586" s="69"/>
      <c r="AJ3586" s="69"/>
      <c r="AK3586" s="69"/>
      <c r="AL3586" s="69"/>
      <c r="AM3586" s="69"/>
      <c r="AN3586" s="69"/>
      <c r="AO3586" s="69"/>
      <c r="AP3586" s="69"/>
      <c r="AQ3586" s="69"/>
      <c r="AR3586" s="69"/>
      <c r="AS3586" s="69"/>
      <c r="AT3586" s="69"/>
      <c r="AU3586" s="69"/>
      <c r="AV3586" s="69"/>
      <c r="AW3586" s="69"/>
      <c r="AX3586" s="69"/>
      <c r="AY3586" s="69"/>
      <c r="AZ3586" s="69"/>
      <c r="BA3586" s="69"/>
      <c r="BB3586" s="69"/>
      <c r="BC3586" s="69"/>
      <c r="BD3586" s="69"/>
      <c r="BE3586" s="69"/>
      <c r="BF3586" s="69"/>
      <c r="BG3586" s="69"/>
      <c r="BH3586" s="69"/>
      <c r="BI3586" s="69"/>
      <c r="BJ3586" s="69"/>
      <c r="BK3586" s="69"/>
      <c r="BL3586" s="69"/>
      <c r="BM3586" s="69"/>
      <c r="BN3586" s="69"/>
      <c r="BO3586" s="69"/>
      <c r="BP3586" s="69"/>
      <c r="BQ3586" s="69"/>
      <c r="BR3586" s="69"/>
      <c r="BS3586" s="69"/>
      <c r="BT3586" s="69"/>
    </row>
    <row r="3587" spans="16:72" ht="12.75">
      <c r="P3587" s="69"/>
      <c r="Q3587" s="69"/>
      <c r="R3587" s="69"/>
      <c r="S3587" s="69"/>
      <c r="T3587" s="69"/>
      <c r="U3587" s="69"/>
      <c r="V3587" s="69"/>
      <c r="W3587" s="69"/>
      <c r="X3587" s="69"/>
      <c r="Y3587" s="69"/>
      <c r="Z3587" s="69"/>
      <c r="AA3587" s="69"/>
      <c r="AB3587" s="69"/>
      <c r="AC3587" s="69"/>
      <c r="AD3587" s="69"/>
      <c r="AE3587" s="69"/>
      <c r="AF3587" s="69"/>
      <c r="AG3587" s="69"/>
      <c r="AH3587" s="69"/>
      <c r="AI3587" s="69"/>
      <c r="AJ3587" s="69"/>
      <c r="AK3587" s="69"/>
      <c r="AL3587" s="69"/>
      <c r="AM3587" s="69"/>
      <c r="AN3587" s="69"/>
      <c r="AO3587" s="69"/>
      <c r="AP3587" s="69"/>
      <c r="AQ3587" s="69"/>
      <c r="AR3587" s="69"/>
      <c r="AS3587" s="69"/>
      <c r="AT3587" s="69"/>
      <c r="AU3587" s="69"/>
      <c r="AV3587" s="69"/>
      <c r="AW3587" s="69"/>
      <c r="AX3587" s="69"/>
      <c r="AY3587" s="69"/>
      <c r="AZ3587" s="69"/>
      <c r="BA3587" s="69"/>
      <c r="BB3587" s="69"/>
      <c r="BC3587" s="69"/>
      <c r="BD3587" s="69"/>
      <c r="BE3587" s="69"/>
      <c r="BF3587" s="69"/>
      <c r="BG3587" s="69"/>
      <c r="BH3587" s="69"/>
      <c r="BI3587" s="69"/>
      <c r="BJ3587" s="69"/>
      <c r="BK3587" s="69"/>
      <c r="BL3587" s="69"/>
      <c r="BM3587" s="69"/>
      <c r="BN3587" s="69"/>
      <c r="BO3587" s="69"/>
      <c r="BP3587" s="69"/>
      <c r="BQ3587" s="69"/>
      <c r="BR3587" s="69"/>
      <c r="BS3587" s="69"/>
      <c r="BT3587" s="69"/>
    </row>
    <row r="3588" spans="16:72" ht="12.75">
      <c r="P3588" s="69"/>
      <c r="Q3588" s="69"/>
      <c r="R3588" s="69"/>
      <c r="S3588" s="69"/>
      <c r="T3588" s="69"/>
      <c r="U3588" s="69"/>
      <c r="V3588" s="69"/>
      <c r="W3588" s="69"/>
      <c r="X3588" s="69"/>
      <c r="Y3588" s="69"/>
      <c r="Z3588" s="69"/>
      <c r="AA3588" s="69"/>
      <c r="AB3588" s="69"/>
      <c r="AC3588" s="69"/>
      <c r="AD3588" s="69"/>
      <c r="AE3588" s="69"/>
      <c r="AF3588" s="69"/>
      <c r="AG3588" s="69"/>
      <c r="AH3588" s="69"/>
      <c r="AI3588" s="69"/>
      <c r="AJ3588" s="69"/>
      <c r="AK3588" s="69"/>
      <c r="AL3588" s="69"/>
      <c r="AM3588" s="69"/>
      <c r="AN3588" s="69"/>
      <c r="AO3588" s="69"/>
      <c r="AP3588" s="69"/>
      <c r="AQ3588" s="69"/>
      <c r="AR3588" s="69"/>
      <c r="AS3588" s="69"/>
      <c r="AT3588" s="69"/>
      <c r="AU3588" s="69"/>
      <c r="AV3588" s="69"/>
      <c r="AW3588" s="69"/>
      <c r="AX3588" s="69"/>
      <c r="AY3588" s="69"/>
      <c r="AZ3588" s="69"/>
      <c r="BA3588" s="69"/>
      <c r="BB3588" s="69"/>
      <c r="BC3588" s="69"/>
      <c r="BD3588" s="69"/>
      <c r="BE3588" s="69"/>
      <c r="BF3588" s="69"/>
      <c r="BG3588" s="69"/>
      <c r="BH3588" s="69"/>
      <c r="BI3588" s="69"/>
      <c r="BJ3588" s="69"/>
      <c r="BK3588" s="69"/>
      <c r="BL3588" s="69"/>
      <c r="BM3588" s="69"/>
      <c r="BN3588" s="69"/>
      <c r="BO3588" s="69"/>
      <c r="BP3588" s="69"/>
      <c r="BQ3588" s="69"/>
      <c r="BR3588" s="69"/>
      <c r="BS3588" s="69"/>
      <c r="BT3588" s="69"/>
    </row>
    <row r="3589" spans="16:72" ht="12.75">
      <c r="P3589" s="69"/>
      <c r="Q3589" s="69"/>
      <c r="R3589" s="69"/>
      <c r="S3589" s="69"/>
      <c r="T3589" s="69"/>
      <c r="U3589" s="69"/>
      <c r="V3589" s="69"/>
      <c r="W3589" s="69"/>
      <c r="X3589" s="69"/>
      <c r="Y3589" s="69"/>
      <c r="Z3589" s="69"/>
      <c r="AA3589" s="69"/>
      <c r="AB3589" s="69"/>
      <c r="AC3589" s="69"/>
      <c r="AD3589" s="69"/>
      <c r="AE3589" s="69"/>
      <c r="AF3589" s="69"/>
      <c r="AG3589" s="69"/>
      <c r="AH3589" s="69"/>
      <c r="AI3589" s="69"/>
      <c r="AJ3589" s="69"/>
      <c r="AK3589" s="69"/>
      <c r="AL3589" s="69"/>
      <c r="AM3589" s="69"/>
      <c r="AN3589" s="69"/>
      <c r="AO3589" s="69"/>
      <c r="AP3589" s="69"/>
      <c r="AQ3589" s="69"/>
      <c r="AR3589" s="69"/>
      <c r="AS3589" s="69"/>
      <c r="AT3589" s="69"/>
      <c r="AU3589" s="69"/>
      <c r="AV3589" s="69"/>
      <c r="AW3589" s="69"/>
      <c r="AX3589" s="69"/>
      <c r="AY3589" s="69"/>
      <c r="AZ3589" s="69"/>
      <c r="BA3589" s="69"/>
      <c r="BB3589" s="69"/>
      <c r="BC3589" s="69"/>
      <c r="BD3589" s="69"/>
      <c r="BE3589" s="69"/>
      <c r="BF3589" s="69"/>
      <c r="BG3589" s="69"/>
      <c r="BH3589" s="69"/>
      <c r="BI3589" s="69"/>
      <c r="BJ3589" s="69"/>
      <c r="BK3589" s="69"/>
      <c r="BL3589" s="69"/>
      <c r="BM3589" s="69"/>
      <c r="BN3589" s="69"/>
      <c r="BO3589" s="69"/>
      <c r="BP3589" s="69"/>
      <c r="BQ3589" s="69"/>
      <c r="BR3589" s="69"/>
      <c r="BS3589" s="69"/>
      <c r="BT3589" s="69"/>
    </row>
    <row r="3590" spans="16:72" ht="12.75">
      <c r="P3590" s="69"/>
      <c r="Q3590" s="69"/>
      <c r="R3590" s="69"/>
      <c r="S3590" s="69"/>
      <c r="T3590" s="69"/>
      <c r="U3590" s="69"/>
      <c r="V3590" s="69"/>
      <c r="W3590" s="69"/>
      <c r="X3590" s="69"/>
      <c r="Y3590" s="69"/>
      <c r="Z3590" s="69"/>
      <c r="AA3590" s="69"/>
      <c r="AB3590" s="69"/>
      <c r="AC3590" s="69"/>
      <c r="AD3590" s="69"/>
      <c r="AE3590" s="69"/>
      <c r="AF3590" s="69"/>
      <c r="AG3590" s="69"/>
      <c r="AH3590" s="69"/>
      <c r="AI3590" s="69"/>
      <c r="AJ3590" s="69"/>
      <c r="AK3590" s="69"/>
      <c r="AL3590" s="69"/>
      <c r="AM3590" s="69"/>
      <c r="AN3590" s="69"/>
      <c r="AO3590" s="69"/>
      <c r="AP3590" s="69"/>
      <c r="AQ3590" s="69"/>
      <c r="AR3590" s="69"/>
      <c r="AS3590" s="69"/>
      <c r="AT3590" s="69"/>
      <c r="AU3590" s="69"/>
      <c r="AV3590" s="69"/>
      <c r="AW3590" s="69"/>
      <c r="AX3590" s="69"/>
      <c r="AY3590" s="69"/>
      <c r="AZ3590" s="69"/>
      <c r="BA3590" s="69"/>
      <c r="BB3590" s="69"/>
      <c r="BC3590" s="69"/>
      <c r="BD3590" s="69"/>
      <c r="BE3590" s="69"/>
      <c r="BF3590" s="69"/>
      <c r="BG3590" s="69"/>
      <c r="BH3590" s="69"/>
      <c r="BI3590" s="69"/>
      <c r="BJ3590" s="69"/>
      <c r="BK3590" s="69"/>
      <c r="BL3590" s="69"/>
      <c r="BM3590" s="69"/>
      <c r="BN3590" s="69"/>
      <c r="BO3590" s="69"/>
      <c r="BP3590" s="69"/>
      <c r="BQ3590" s="69"/>
      <c r="BR3590" s="69"/>
      <c r="BS3590" s="69"/>
      <c r="BT3590" s="69"/>
    </row>
    <row r="3591" spans="16:72" ht="12.75">
      <c r="P3591" s="69"/>
      <c r="Q3591" s="69"/>
      <c r="R3591" s="69"/>
      <c r="S3591" s="69"/>
      <c r="T3591" s="69"/>
      <c r="U3591" s="69"/>
      <c r="V3591" s="69"/>
      <c r="W3591" s="69"/>
      <c r="X3591" s="69"/>
      <c r="Y3591" s="69"/>
      <c r="Z3591" s="69"/>
      <c r="AA3591" s="69"/>
      <c r="AB3591" s="69"/>
      <c r="AC3591" s="69"/>
      <c r="AD3591" s="69"/>
      <c r="AE3591" s="69"/>
      <c r="AF3591" s="69"/>
      <c r="AG3591" s="69"/>
      <c r="AH3591" s="69"/>
      <c r="AI3591" s="69"/>
      <c r="AJ3591" s="69"/>
      <c r="AK3591" s="69"/>
      <c r="AL3591" s="69"/>
      <c r="AM3591" s="69"/>
      <c r="AN3591" s="69"/>
      <c r="AO3591" s="69"/>
      <c r="AP3591" s="69"/>
      <c r="AQ3591" s="69"/>
      <c r="AR3591" s="69"/>
      <c r="AS3591" s="69"/>
      <c r="AT3591" s="69"/>
      <c r="AU3591" s="69"/>
      <c r="AV3591" s="69"/>
      <c r="AW3591" s="69"/>
      <c r="AX3591" s="69"/>
      <c r="AY3591" s="69"/>
      <c r="AZ3591" s="69"/>
      <c r="BA3591" s="69"/>
      <c r="BB3591" s="69"/>
      <c r="BC3591" s="69"/>
      <c r="BD3591" s="69"/>
      <c r="BE3591" s="69"/>
      <c r="BF3591" s="69"/>
      <c r="BG3591" s="69"/>
      <c r="BH3591" s="69"/>
      <c r="BI3591" s="69"/>
      <c r="BJ3591" s="69"/>
      <c r="BK3591" s="69"/>
      <c r="BL3591" s="69"/>
      <c r="BM3591" s="69"/>
      <c r="BN3591" s="69"/>
      <c r="BO3591" s="69"/>
      <c r="BP3591" s="69"/>
      <c r="BQ3591" s="69"/>
      <c r="BR3591" s="69"/>
      <c r="BS3591" s="69"/>
      <c r="BT3591" s="69"/>
    </row>
    <row r="3592" spans="16:72" ht="12.75">
      <c r="P3592" s="69"/>
      <c r="Q3592" s="69"/>
      <c r="R3592" s="69"/>
      <c r="S3592" s="69"/>
      <c r="T3592" s="69"/>
      <c r="U3592" s="69"/>
      <c r="V3592" s="69"/>
      <c r="W3592" s="69"/>
      <c r="X3592" s="69"/>
      <c r="Y3592" s="69"/>
      <c r="Z3592" s="69"/>
      <c r="AA3592" s="69"/>
      <c r="AB3592" s="69"/>
      <c r="AC3592" s="69"/>
      <c r="AD3592" s="69"/>
      <c r="AE3592" s="69"/>
      <c r="AF3592" s="69"/>
      <c r="AG3592" s="69"/>
      <c r="AH3592" s="69"/>
      <c r="AI3592" s="69"/>
      <c r="AJ3592" s="69"/>
      <c r="AK3592" s="69"/>
      <c r="AL3592" s="69"/>
      <c r="AM3592" s="69"/>
      <c r="AN3592" s="69"/>
      <c r="AO3592" s="69"/>
      <c r="AP3592" s="69"/>
      <c r="AQ3592" s="69"/>
      <c r="AR3592" s="69"/>
      <c r="AS3592" s="69"/>
      <c r="AT3592" s="69"/>
      <c r="AU3592" s="69"/>
      <c r="AV3592" s="69"/>
      <c r="AW3592" s="69"/>
      <c r="AX3592" s="69"/>
      <c r="AY3592" s="69"/>
      <c r="AZ3592" s="69"/>
      <c r="BA3592" s="69"/>
      <c r="BB3592" s="69"/>
      <c r="BC3592" s="69"/>
      <c r="BD3592" s="69"/>
      <c r="BE3592" s="69"/>
      <c r="BF3592" s="69"/>
      <c r="BG3592" s="69"/>
      <c r="BH3592" s="69"/>
      <c r="BI3592" s="69"/>
      <c r="BJ3592" s="69"/>
      <c r="BK3592" s="69"/>
      <c r="BL3592" s="69"/>
      <c r="BM3592" s="69"/>
      <c r="BN3592" s="69"/>
      <c r="BO3592" s="69"/>
      <c r="BP3592" s="69"/>
      <c r="BQ3592" s="69"/>
      <c r="BR3592" s="69"/>
      <c r="BS3592" s="69"/>
      <c r="BT3592" s="69"/>
    </row>
    <row r="3593" spans="16:72" ht="12.75">
      <c r="P3593" s="69"/>
      <c r="Q3593" s="69"/>
      <c r="R3593" s="69"/>
      <c r="S3593" s="69"/>
      <c r="T3593" s="69"/>
      <c r="U3593" s="69"/>
      <c r="V3593" s="69"/>
      <c r="W3593" s="69"/>
      <c r="X3593" s="69"/>
      <c r="Y3593" s="69"/>
      <c r="Z3593" s="69"/>
      <c r="AA3593" s="69"/>
      <c r="AB3593" s="69"/>
      <c r="AC3593" s="69"/>
      <c r="AD3593" s="69"/>
      <c r="AE3593" s="69"/>
      <c r="AF3593" s="69"/>
      <c r="AG3593" s="69"/>
      <c r="AH3593" s="69"/>
      <c r="AI3593" s="69"/>
      <c r="AJ3593" s="69"/>
      <c r="AK3593" s="69"/>
      <c r="AL3593" s="69"/>
      <c r="AM3593" s="69"/>
      <c r="AN3593" s="69"/>
      <c r="AO3593" s="69"/>
      <c r="AP3593" s="69"/>
      <c r="AQ3593" s="69"/>
      <c r="AR3593" s="69"/>
      <c r="AS3593" s="69"/>
      <c r="AT3593" s="69"/>
      <c r="AU3593" s="69"/>
      <c r="AV3593" s="69"/>
      <c r="AW3593" s="69"/>
      <c r="AX3593" s="69"/>
      <c r="AY3593" s="69"/>
      <c r="AZ3593" s="69"/>
      <c r="BA3593" s="69"/>
      <c r="BB3593" s="69"/>
      <c r="BC3593" s="69"/>
      <c r="BD3593" s="69"/>
      <c r="BE3593" s="69"/>
      <c r="BF3593" s="69"/>
      <c r="BG3593" s="69"/>
      <c r="BH3593" s="69"/>
      <c r="BI3593" s="69"/>
      <c r="BJ3593" s="69"/>
      <c r="BK3593" s="69"/>
      <c r="BL3593" s="69"/>
      <c r="BM3593" s="69"/>
      <c r="BN3593" s="69"/>
      <c r="BO3593" s="69"/>
      <c r="BP3593" s="69"/>
      <c r="BQ3593" s="69"/>
      <c r="BR3593" s="69"/>
      <c r="BS3593" s="69"/>
      <c r="BT3593" s="69"/>
    </row>
    <row r="3594" spans="16:72" ht="12.75">
      <c r="P3594" s="69"/>
      <c r="Q3594" s="69"/>
      <c r="R3594" s="69"/>
      <c r="S3594" s="69"/>
      <c r="T3594" s="69"/>
      <c r="U3594" s="69"/>
      <c r="V3594" s="69"/>
      <c r="W3594" s="69"/>
      <c r="X3594" s="69"/>
      <c r="Y3594" s="69"/>
      <c r="Z3594" s="69"/>
      <c r="AA3594" s="69"/>
      <c r="AB3594" s="69"/>
      <c r="AC3594" s="69"/>
      <c r="AD3594" s="69"/>
      <c r="AE3594" s="69"/>
      <c r="AF3594" s="69"/>
      <c r="AG3594" s="69"/>
      <c r="AH3594" s="69"/>
      <c r="AI3594" s="69"/>
      <c r="AJ3594" s="69"/>
      <c r="AK3594" s="69"/>
      <c r="AL3594" s="69"/>
      <c r="AM3594" s="69"/>
      <c r="AN3594" s="69"/>
      <c r="AO3594" s="69"/>
      <c r="AP3594" s="69"/>
      <c r="AQ3594" s="69"/>
      <c r="AR3594" s="69"/>
      <c r="AS3594" s="69"/>
      <c r="AT3594" s="69"/>
      <c r="AU3594" s="69"/>
      <c r="AV3594" s="69"/>
      <c r="AW3594" s="69"/>
      <c r="AX3594" s="69"/>
      <c r="AY3594" s="69"/>
      <c r="AZ3594" s="69"/>
      <c r="BA3594" s="69"/>
      <c r="BB3594" s="69"/>
      <c r="BC3594" s="69"/>
      <c r="BD3594" s="69"/>
      <c r="BE3594" s="69"/>
      <c r="BF3594" s="69"/>
      <c r="BG3594" s="69"/>
      <c r="BH3594" s="69"/>
      <c r="BI3594" s="69"/>
      <c r="BJ3594" s="69"/>
      <c r="BK3594" s="69"/>
      <c r="BL3594" s="69"/>
      <c r="BM3594" s="69"/>
      <c r="BN3594" s="69"/>
      <c r="BO3594" s="69"/>
      <c r="BP3594" s="69"/>
      <c r="BQ3594" s="69"/>
      <c r="BR3594" s="69"/>
      <c r="BS3594" s="69"/>
      <c r="BT3594" s="69"/>
    </row>
    <row r="3595" spans="16:72" ht="12.75">
      <c r="P3595" s="69"/>
      <c r="Q3595" s="69"/>
      <c r="R3595" s="69"/>
      <c r="S3595" s="69"/>
      <c r="T3595" s="69"/>
      <c r="U3595" s="69"/>
      <c r="V3595" s="69"/>
      <c r="W3595" s="69"/>
      <c r="X3595" s="69"/>
      <c r="Y3595" s="69"/>
      <c r="Z3595" s="69"/>
      <c r="AA3595" s="69"/>
      <c r="AB3595" s="69"/>
      <c r="AC3595" s="69"/>
      <c r="AD3595" s="69"/>
      <c r="AE3595" s="69"/>
      <c r="AF3595" s="69"/>
      <c r="AG3595" s="69"/>
      <c r="AH3595" s="69"/>
      <c r="AI3595" s="69"/>
      <c r="AJ3595" s="69"/>
      <c r="AK3595" s="69"/>
      <c r="AL3595" s="69"/>
      <c r="AM3595" s="69"/>
      <c r="AN3595" s="69"/>
      <c r="AO3595" s="69"/>
      <c r="AP3595" s="69"/>
      <c r="AQ3595" s="69"/>
      <c r="AR3595" s="69"/>
      <c r="AS3595" s="69"/>
      <c r="AT3595" s="69"/>
      <c r="AU3595" s="69"/>
      <c r="AV3595" s="69"/>
      <c r="AW3595" s="69"/>
      <c r="AX3595" s="69"/>
      <c r="AY3595" s="69"/>
      <c r="AZ3595" s="69"/>
      <c r="BA3595" s="69"/>
      <c r="BB3595" s="69"/>
      <c r="BC3595" s="69"/>
      <c r="BD3595" s="69"/>
      <c r="BE3595" s="69"/>
      <c r="BF3595" s="69"/>
      <c r="BG3595" s="69"/>
      <c r="BH3595" s="69"/>
      <c r="BI3595" s="69"/>
      <c r="BJ3595" s="69"/>
      <c r="BK3595" s="69"/>
      <c r="BL3595" s="69"/>
      <c r="BM3595" s="69"/>
      <c r="BN3595" s="69"/>
      <c r="BO3595" s="69"/>
      <c r="BP3595" s="69"/>
      <c r="BQ3595" s="69"/>
      <c r="BR3595" s="69"/>
      <c r="BS3595" s="69"/>
      <c r="BT3595" s="69"/>
    </row>
    <row r="3596" spans="16:72" ht="12.75">
      <c r="P3596" s="69"/>
      <c r="Q3596" s="69"/>
      <c r="R3596" s="69"/>
      <c r="S3596" s="69"/>
      <c r="T3596" s="69"/>
      <c r="U3596" s="69"/>
      <c r="V3596" s="69"/>
      <c r="W3596" s="69"/>
      <c r="X3596" s="69"/>
      <c r="Y3596" s="69"/>
      <c r="Z3596" s="69"/>
      <c r="AA3596" s="69"/>
      <c r="AB3596" s="69"/>
      <c r="AC3596" s="69"/>
      <c r="AD3596" s="69"/>
      <c r="AE3596" s="69"/>
      <c r="AF3596" s="69"/>
      <c r="AG3596" s="69"/>
      <c r="AH3596" s="69"/>
      <c r="AI3596" s="69"/>
      <c r="AJ3596" s="69"/>
      <c r="AK3596" s="69"/>
      <c r="AL3596" s="69"/>
      <c r="AM3596" s="69"/>
      <c r="AN3596" s="69"/>
      <c r="AO3596" s="69"/>
      <c r="AP3596" s="69"/>
      <c r="AQ3596" s="69"/>
      <c r="AR3596" s="69"/>
      <c r="AS3596" s="69"/>
      <c r="AT3596" s="69"/>
      <c r="AU3596" s="69"/>
      <c r="AV3596" s="69"/>
      <c r="AW3596" s="69"/>
      <c r="AX3596" s="69"/>
      <c r="AY3596" s="69"/>
      <c r="AZ3596" s="69"/>
      <c r="BA3596" s="69"/>
      <c r="BB3596" s="69"/>
      <c r="BC3596" s="69"/>
      <c r="BD3596" s="69"/>
      <c r="BE3596" s="69"/>
      <c r="BF3596" s="69"/>
      <c r="BG3596" s="69"/>
      <c r="BH3596" s="69"/>
      <c r="BI3596" s="69"/>
      <c r="BJ3596" s="69"/>
      <c r="BK3596" s="69"/>
      <c r="BL3596" s="69"/>
      <c r="BM3596" s="69"/>
      <c r="BN3596" s="69"/>
      <c r="BO3596" s="69"/>
      <c r="BP3596" s="69"/>
      <c r="BQ3596" s="69"/>
      <c r="BR3596" s="69"/>
      <c r="BS3596" s="69"/>
      <c r="BT3596" s="69"/>
    </row>
    <row r="3597" spans="16:72" ht="12.75">
      <c r="P3597" s="69"/>
      <c r="Q3597" s="69"/>
      <c r="R3597" s="69"/>
      <c r="S3597" s="69"/>
      <c r="T3597" s="69"/>
      <c r="U3597" s="69"/>
      <c r="V3597" s="69"/>
      <c r="W3597" s="69"/>
      <c r="X3597" s="69"/>
      <c r="Y3597" s="69"/>
      <c r="Z3597" s="69"/>
      <c r="AA3597" s="69"/>
      <c r="AB3597" s="69"/>
      <c r="AC3597" s="69"/>
      <c r="AD3597" s="69"/>
      <c r="AE3597" s="69"/>
      <c r="AF3597" s="69"/>
      <c r="AG3597" s="69"/>
      <c r="AH3597" s="69"/>
      <c r="AI3597" s="69"/>
      <c r="AJ3597" s="69"/>
      <c r="AK3597" s="69"/>
      <c r="AL3597" s="69"/>
      <c r="AM3597" s="69"/>
      <c r="AN3597" s="69"/>
      <c r="AO3597" s="69"/>
      <c r="AP3597" s="69"/>
      <c r="AQ3597" s="69"/>
      <c r="AR3597" s="69"/>
      <c r="AS3597" s="69"/>
      <c r="AT3597" s="69"/>
      <c r="AU3597" s="69"/>
      <c r="AV3597" s="69"/>
      <c r="AW3597" s="69"/>
      <c r="AX3597" s="69"/>
      <c r="AY3597" s="69"/>
      <c r="AZ3597" s="69"/>
      <c r="BA3597" s="69"/>
      <c r="BB3597" s="69"/>
      <c r="BC3597" s="69"/>
      <c r="BD3597" s="69"/>
      <c r="BE3597" s="69"/>
      <c r="BF3597" s="69"/>
      <c r="BG3597" s="69"/>
      <c r="BH3597" s="69"/>
      <c r="BI3597" s="69"/>
      <c r="BJ3597" s="69"/>
      <c r="BK3597" s="69"/>
      <c r="BL3597" s="69"/>
      <c r="BM3597" s="69"/>
      <c r="BN3597" s="69"/>
      <c r="BO3597" s="69"/>
      <c r="BP3597" s="69"/>
      <c r="BQ3597" s="69"/>
      <c r="BR3597" s="69"/>
      <c r="BS3597" s="69"/>
      <c r="BT3597" s="69"/>
    </row>
    <row r="3598" spans="16:72" ht="12.75">
      <c r="P3598" s="69"/>
      <c r="Q3598" s="69"/>
      <c r="R3598" s="69"/>
      <c r="S3598" s="69"/>
      <c r="T3598" s="69"/>
      <c r="U3598" s="69"/>
      <c r="V3598" s="69"/>
      <c r="W3598" s="69"/>
      <c r="X3598" s="69"/>
      <c r="Y3598" s="69"/>
      <c r="Z3598" s="69"/>
      <c r="AA3598" s="69"/>
      <c r="AB3598" s="69"/>
      <c r="AC3598" s="69"/>
      <c r="AD3598" s="69"/>
      <c r="AE3598" s="69"/>
      <c r="AF3598" s="69"/>
      <c r="AG3598" s="69"/>
      <c r="AH3598" s="69"/>
      <c r="AI3598" s="69"/>
      <c r="AJ3598" s="69"/>
      <c r="AK3598" s="69"/>
      <c r="AL3598" s="69"/>
      <c r="AM3598" s="69"/>
      <c r="AN3598" s="69"/>
      <c r="AO3598" s="69"/>
      <c r="AP3598" s="69"/>
      <c r="AQ3598" s="69"/>
      <c r="AR3598" s="69"/>
      <c r="AS3598" s="69"/>
      <c r="AT3598" s="69"/>
      <c r="AU3598" s="69"/>
      <c r="AV3598" s="69"/>
      <c r="AW3598" s="69"/>
      <c r="AX3598" s="69"/>
      <c r="AY3598" s="69"/>
      <c r="AZ3598" s="69"/>
      <c r="BA3598" s="69"/>
      <c r="BB3598" s="69"/>
      <c r="BC3598" s="69"/>
      <c r="BD3598" s="69"/>
      <c r="BE3598" s="69"/>
      <c r="BF3598" s="69"/>
      <c r="BG3598" s="69"/>
      <c r="BH3598" s="69"/>
      <c r="BI3598" s="69"/>
      <c r="BJ3598" s="69"/>
      <c r="BK3598" s="69"/>
      <c r="BL3598" s="69"/>
      <c r="BM3598" s="69"/>
      <c r="BN3598" s="69"/>
      <c r="BO3598" s="69"/>
      <c r="BP3598" s="69"/>
      <c r="BQ3598" s="69"/>
      <c r="BR3598" s="69"/>
      <c r="BS3598" s="69"/>
      <c r="BT3598" s="69"/>
    </row>
    <row r="3599" spans="16:72" ht="12.75">
      <c r="P3599" s="69"/>
      <c r="Q3599" s="69"/>
      <c r="R3599" s="69"/>
      <c r="S3599" s="69"/>
      <c r="T3599" s="69"/>
      <c r="U3599" s="69"/>
      <c r="V3599" s="69"/>
      <c r="W3599" s="69"/>
      <c r="X3599" s="69"/>
      <c r="Y3599" s="69"/>
      <c r="Z3599" s="69"/>
      <c r="AA3599" s="69"/>
      <c r="AB3599" s="69"/>
      <c r="AC3599" s="69"/>
      <c r="AD3599" s="69"/>
      <c r="AE3599" s="69"/>
      <c r="AF3599" s="69"/>
      <c r="AG3599" s="69"/>
      <c r="AH3599" s="69"/>
      <c r="AI3599" s="69"/>
      <c r="AJ3599" s="69"/>
      <c r="AK3599" s="69"/>
      <c r="AL3599" s="69"/>
      <c r="AM3599" s="69"/>
      <c r="AN3599" s="69"/>
      <c r="AO3599" s="69"/>
      <c r="AP3599" s="69"/>
      <c r="AQ3599" s="69"/>
      <c r="AR3599" s="69"/>
      <c r="AS3599" s="69"/>
      <c r="AT3599" s="69"/>
      <c r="AU3599" s="69"/>
      <c r="AV3599" s="69"/>
      <c r="AW3599" s="69"/>
      <c r="AX3599" s="69"/>
      <c r="AY3599" s="69"/>
      <c r="AZ3599" s="69"/>
      <c r="BA3599" s="69"/>
      <c r="BB3599" s="69"/>
      <c r="BC3599" s="69"/>
      <c r="BD3599" s="69"/>
      <c r="BE3599" s="69"/>
      <c r="BF3599" s="69"/>
      <c r="BG3599" s="69"/>
      <c r="BH3599" s="69"/>
      <c r="BI3599" s="69"/>
      <c r="BJ3599" s="69"/>
      <c r="BK3599" s="69"/>
      <c r="BL3599" s="69"/>
      <c r="BM3599" s="69"/>
      <c r="BN3599" s="69"/>
      <c r="BO3599" s="69"/>
      <c r="BP3599" s="69"/>
      <c r="BQ3599" s="69"/>
      <c r="BR3599" s="69"/>
      <c r="BS3599" s="69"/>
      <c r="BT3599" s="69"/>
    </row>
    <row r="3600" spans="16:72" ht="12.75">
      <c r="P3600" s="69"/>
      <c r="Q3600" s="69"/>
      <c r="R3600" s="69"/>
      <c r="S3600" s="69"/>
      <c r="T3600" s="69"/>
      <c r="U3600" s="69"/>
      <c r="V3600" s="69"/>
      <c r="W3600" s="69"/>
      <c r="X3600" s="69"/>
      <c r="Y3600" s="69"/>
      <c r="Z3600" s="69"/>
      <c r="AA3600" s="69"/>
      <c r="AB3600" s="69"/>
      <c r="AC3600" s="69"/>
      <c r="AD3600" s="69"/>
      <c r="AE3600" s="69"/>
      <c r="AF3600" s="69"/>
      <c r="AG3600" s="69"/>
      <c r="AH3600" s="69"/>
      <c r="AI3600" s="69"/>
      <c r="AJ3600" s="69"/>
      <c r="AK3600" s="69"/>
      <c r="AL3600" s="69"/>
      <c r="AM3600" s="69"/>
      <c r="AN3600" s="69"/>
      <c r="AO3600" s="69"/>
      <c r="AP3600" s="69"/>
      <c r="AQ3600" s="69"/>
      <c r="AR3600" s="69"/>
      <c r="AS3600" s="69"/>
      <c r="AT3600" s="69"/>
      <c r="AU3600" s="69"/>
      <c r="AV3600" s="69"/>
      <c r="AW3600" s="69"/>
      <c r="AX3600" s="69"/>
      <c r="AY3600" s="69"/>
      <c r="AZ3600" s="69"/>
      <c r="BA3600" s="69"/>
      <c r="BB3600" s="69"/>
      <c r="BC3600" s="69"/>
      <c r="BD3600" s="69"/>
      <c r="BE3600" s="69"/>
      <c r="BF3600" s="69"/>
      <c r="BG3600" s="69"/>
      <c r="BH3600" s="69"/>
      <c r="BI3600" s="69"/>
      <c r="BJ3600" s="69"/>
      <c r="BK3600" s="69"/>
      <c r="BL3600" s="69"/>
      <c r="BM3600" s="69"/>
      <c r="BN3600" s="69"/>
      <c r="BO3600" s="69"/>
      <c r="BP3600" s="69"/>
      <c r="BQ3600" s="69"/>
      <c r="BR3600" s="69"/>
      <c r="BS3600" s="69"/>
      <c r="BT3600" s="69"/>
    </row>
    <row r="3601" spans="16:72" ht="12.75">
      <c r="P3601" s="69"/>
      <c r="Q3601" s="69"/>
      <c r="R3601" s="69"/>
      <c r="S3601" s="69"/>
      <c r="T3601" s="69"/>
      <c r="U3601" s="69"/>
      <c r="V3601" s="69"/>
      <c r="W3601" s="69"/>
      <c r="X3601" s="69"/>
      <c r="Y3601" s="69"/>
      <c r="Z3601" s="69"/>
      <c r="AA3601" s="69"/>
      <c r="AB3601" s="69"/>
      <c r="AC3601" s="69"/>
      <c r="AD3601" s="69"/>
      <c r="AE3601" s="69"/>
      <c r="AF3601" s="69"/>
      <c r="AG3601" s="69"/>
      <c r="AH3601" s="69"/>
      <c r="AI3601" s="69"/>
      <c r="AJ3601" s="69"/>
      <c r="AK3601" s="69"/>
      <c r="AL3601" s="69"/>
      <c r="AM3601" s="69"/>
      <c r="AN3601" s="69"/>
      <c r="AO3601" s="69"/>
      <c r="AP3601" s="69"/>
      <c r="AQ3601" s="69"/>
      <c r="AR3601" s="69"/>
      <c r="AS3601" s="69"/>
      <c r="AT3601" s="69"/>
      <c r="AU3601" s="69"/>
      <c r="AV3601" s="69"/>
      <c r="AW3601" s="69"/>
      <c r="AX3601" s="69"/>
      <c r="AY3601" s="69"/>
      <c r="AZ3601" s="69"/>
      <c r="BA3601" s="69"/>
      <c r="BB3601" s="69"/>
      <c r="BC3601" s="69"/>
      <c r="BD3601" s="69"/>
      <c r="BE3601" s="69"/>
      <c r="BF3601" s="69"/>
      <c r="BG3601" s="69"/>
      <c r="BH3601" s="69"/>
      <c r="BI3601" s="69"/>
      <c r="BJ3601" s="69"/>
      <c r="BK3601" s="69"/>
      <c r="BL3601" s="69"/>
      <c r="BM3601" s="69"/>
      <c r="BN3601" s="69"/>
      <c r="BO3601" s="69"/>
      <c r="BP3601" s="69"/>
      <c r="BQ3601" s="69"/>
      <c r="BR3601" s="69"/>
      <c r="BS3601" s="69"/>
      <c r="BT3601" s="69"/>
    </row>
    <row r="3602" spans="16:72" ht="12.75">
      <c r="P3602" s="69"/>
      <c r="Q3602" s="69"/>
      <c r="R3602" s="69"/>
      <c r="S3602" s="69"/>
      <c r="T3602" s="69"/>
      <c r="U3602" s="69"/>
      <c r="V3602" s="69"/>
      <c r="W3602" s="69"/>
      <c r="X3602" s="69"/>
      <c r="Y3602" s="69"/>
      <c r="Z3602" s="69"/>
      <c r="AA3602" s="69"/>
      <c r="AB3602" s="69"/>
      <c r="AC3602" s="69"/>
      <c r="AD3602" s="69"/>
      <c r="AE3602" s="69"/>
      <c r="AF3602" s="69"/>
      <c r="AG3602" s="69"/>
      <c r="AH3602" s="69"/>
      <c r="AI3602" s="69"/>
      <c r="AJ3602" s="69"/>
      <c r="AK3602" s="69"/>
      <c r="AL3602" s="69"/>
      <c r="AM3602" s="69"/>
      <c r="AN3602" s="69"/>
      <c r="AO3602" s="69"/>
      <c r="AP3602" s="69"/>
      <c r="AQ3602" s="69"/>
      <c r="AR3602" s="69"/>
      <c r="AS3602" s="69"/>
      <c r="AT3602" s="69"/>
      <c r="AU3602" s="69"/>
      <c r="AV3602" s="69"/>
      <c r="AW3602" s="69"/>
      <c r="AX3602" s="69"/>
      <c r="AY3602" s="69"/>
      <c r="AZ3602" s="69"/>
      <c r="BA3602" s="69"/>
      <c r="BB3602" s="69"/>
      <c r="BC3602" s="69"/>
      <c r="BD3602" s="69"/>
      <c r="BE3602" s="69"/>
      <c r="BF3602" s="69"/>
      <c r="BG3602" s="69"/>
      <c r="BH3602" s="69"/>
      <c r="BI3602" s="69"/>
      <c r="BJ3602" s="69"/>
      <c r="BK3602" s="69"/>
      <c r="BL3602" s="69"/>
      <c r="BM3602" s="69"/>
      <c r="BN3602" s="69"/>
      <c r="BO3602" s="69"/>
      <c r="BP3602" s="69"/>
      <c r="BQ3602" s="69"/>
      <c r="BR3602" s="69"/>
      <c r="BS3602" s="69"/>
      <c r="BT3602" s="69"/>
    </row>
    <row r="3603" spans="16:72" ht="12.75">
      <c r="P3603" s="69"/>
      <c r="Q3603" s="69"/>
      <c r="R3603" s="69"/>
      <c r="S3603" s="69"/>
      <c r="T3603" s="69"/>
      <c r="U3603" s="69"/>
      <c r="V3603" s="69"/>
      <c r="W3603" s="69"/>
      <c r="X3603" s="69"/>
      <c r="Y3603" s="69"/>
      <c r="Z3603" s="69"/>
      <c r="AA3603" s="69"/>
      <c r="AB3603" s="69"/>
      <c r="AC3603" s="69"/>
      <c r="AD3603" s="69"/>
      <c r="AE3603" s="69"/>
      <c r="AF3603" s="69"/>
      <c r="AG3603" s="69"/>
      <c r="AH3603" s="69"/>
      <c r="AI3603" s="69"/>
      <c r="AJ3603" s="69"/>
      <c r="AK3603" s="69"/>
      <c r="AL3603" s="69"/>
      <c r="AM3603" s="69"/>
      <c r="AN3603" s="69"/>
      <c r="AO3603" s="69"/>
      <c r="AP3603" s="69"/>
      <c r="AQ3603" s="69"/>
      <c r="AR3603" s="69"/>
      <c r="AS3603" s="69"/>
      <c r="AT3603" s="69"/>
      <c r="AU3603" s="69"/>
      <c r="AV3603" s="69"/>
      <c r="AW3603" s="69"/>
      <c r="AX3603" s="69"/>
      <c r="AY3603" s="69"/>
      <c r="AZ3603" s="69"/>
      <c r="BA3603" s="69"/>
      <c r="BB3603" s="69"/>
      <c r="BC3603" s="69"/>
      <c r="BD3603" s="69"/>
      <c r="BE3603" s="69"/>
      <c r="BF3603" s="69"/>
      <c r="BG3603" s="69"/>
      <c r="BH3603" s="69"/>
      <c r="BI3603" s="69"/>
      <c r="BJ3603" s="69"/>
      <c r="BK3603" s="69"/>
      <c r="BL3603" s="69"/>
      <c r="BM3603" s="69"/>
      <c r="BN3603" s="69"/>
      <c r="BO3603" s="69"/>
      <c r="BP3603" s="69"/>
      <c r="BQ3603" s="69"/>
      <c r="BR3603" s="69"/>
      <c r="BS3603" s="69"/>
      <c r="BT3603" s="69"/>
    </row>
    <row r="3604" spans="16:72" ht="12.75">
      <c r="P3604" s="69"/>
      <c r="Q3604" s="69"/>
      <c r="R3604" s="69"/>
      <c r="S3604" s="69"/>
      <c r="T3604" s="69"/>
      <c r="U3604" s="69"/>
      <c r="V3604" s="69"/>
      <c r="W3604" s="69"/>
      <c r="X3604" s="69"/>
      <c r="Y3604" s="69"/>
      <c r="Z3604" s="69"/>
      <c r="AA3604" s="69"/>
      <c r="AB3604" s="69"/>
      <c r="AC3604" s="69"/>
      <c r="AD3604" s="69"/>
      <c r="AE3604" s="69"/>
      <c r="AF3604" s="69"/>
      <c r="AG3604" s="69"/>
      <c r="AH3604" s="69"/>
      <c r="AI3604" s="69"/>
      <c r="AJ3604" s="69"/>
      <c r="AK3604" s="69"/>
      <c r="AL3604" s="69"/>
      <c r="AM3604" s="69"/>
      <c r="AN3604" s="69"/>
      <c r="AO3604" s="69"/>
      <c r="AP3604" s="69"/>
      <c r="AQ3604" s="69"/>
      <c r="AR3604" s="69"/>
      <c r="AS3604" s="69"/>
      <c r="AT3604" s="69"/>
      <c r="AU3604" s="69"/>
      <c r="AV3604" s="69"/>
      <c r="AW3604" s="69"/>
      <c r="AX3604" s="69"/>
      <c r="AY3604" s="69"/>
      <c r="AZ3604" s="69"/>
      <c r="BA3604" s="69"/>
      <c r="BB3604" s="69"/>
      <c r="BC3604" s="69"/>
      <c r="BD3604" s="69"/>
      <c r="BE3604" s="69"/>
      <c r="BF3604" s="69"/>
      <c r="BG3604" s="69"/>
      <c r="BH3604" s="69"/>
      <c r="BI3604" s="69"/>
      <c r="BJ3604" s="69"/>
      <c r="BK3604" s="69"/>
      <c r="BL3604" s="69"/>
      <c r="BM3604" s="69"/>
      <c r="BN3604" s="69"/>
      <c r="BO3604" s="69"/>
      <c r="BP3604" s="69"/>
      <c r="BQ3604" s="69"/>
      <c r="BR3604" s="69"/>
      <c r="BS3604" s="69"/>
      <c r="BT3604" s="69"/>
    </row>
    <row r="3605" spans="16:72" ht="12.75">
      <c r="P3605" s="69"/>
      <c r="Q3605" s="69"/>
      <c r="R3605" s="69"/>
      <c r="S3605" s="69"/>
      <c r="T3605" s="69"/>
      <c r="U3605" s="69"/>
      <c r="V3605" s="69"/>
      <c r="W3605" s="69"/>
      <c r="X3605" s="69"/>
      <c r="Y3605" s="69"/>
      <c r="Z3605" s="69"/>
      <c r="AA3605" s="69"/>
      <c r="AB3605" s="69"/>
      <c r="AC3605" s="69"/>
      <c r="AD3605" s="69"/>
      <c r="AE3605" s="69"/>
      <c r="AF3605" s="69"/>
      <c r="AG3605" s="69"/>
      <c r="AH3605" s="69"/>
      <c r="AI3605" s="69"/>
      <c r="AJ3605" s="69"/>
      <c r="AK3605" s="69"/>
      <c r="AL3605" s="69"/>
      <c r="AM3605" s="69"/>
      <c r="AN3605" s="69"/>
      <c r="AO3605" s="69"/>
      <c r="AP3605" s="69"/>
      <c r="AQ3605" s="69"/>
      <c r="AR3605" s="69"/>
      <c r="AS3605" s="69"/>
      <c r="AT3605" s="69"/>
      <c r="AU3605" s="69"/>
      <c r="AV3605" s="69"/>
      <c r="AW3605" s="69"/>
      <c r="AX3605" s="69"/>
      <c r="AY3605" s="69"/>
      <c r="AZ3605" s="69"/>
      <c r="BA3605" s="69"/>
      <c r="BB3605" s="69"/>
      <c r="BC3605" s="69"/>
      <c r="BD3605" s="69"/>
      <c r="BE3605" s="69"/>
      <c r="BF3605" s="69"/>
      <c r="BG3605" s="69"/>
      <c r="BH3605" s="69"/>
      <c r="BI3605" s="69"/>
      <c r="BJ3605" s="69"/>
      <c r="BK3605" s="69"/>
      <c r="BL3605" s="69"/>
      <c r="BM3605" s="69"/>
      <c r="BN3605" s="69"/>
      <c r="BO3605" s="69"/>
      <c r="BP3605" s="69"/>
      <c r="BQ3605" s="69"/>
      <c r="BR3605" s="69"/>
      <c r="BS3605" s="69"/>
      <c r="BT3605" s="69"/>
    </row>
    <row r="3606" spans="16:72" ht="12.75">
      <c r="P3606" s="69"/>
      <c r="Q3606" s="69"/>
      <c r="R3606" s="69"/>
      <c r="S3606" s="69"/>
      <c r="T3606" s="69"/>
      <c r="U3606" s="69"/>
      <c r="V3606" s="69"/>
      <c r="W3606" s="69"/>
      <c r="X3606" s="69"/>
      <c r="Y3606" s="69"/>
      <c r="Z3606" s="69"/>
      <c r="AA3606" s="69"/>
      <c r="AB3606" s="69"/>
      <c r="AC3606" s="69"/>
      <c r="AD3606" s="69"/>
      <c r="AE3606" s="69"/>
      <c r="AF3606" s="69"/>
      <c r="AG3606" s="69"/>
      <c r="AH3606" s="69"/>
      <c r="AI3606" s="69"/>
      <c r="AJ3606" s="69"/>
      <c r="AK3606" s="69"/>
      <c r="AL3606" s="69"/>
      <c r="AM3606" s="69"/>
      <c r="AN3606" s="69"/>
      <c r="AO3606" s="69"/>
      <c r="AP3606" s="69"/>
      <c r="AQ3606" s="69"/>
      <c r="AR3606" s="69"/>
      <c r="AS3606" s="69"/>
      <c r="AT3606" s="69"/>
      <c r="AU3606" s="69"/>
      <c r="AV3606" s="69"/>
      <c r="AW3606" s="69"/>
      <c r="AX3606" s="69"/>
      <c r="AY3606" s="69"/>
      <c r="AZ3606" s="69"/>
      <c r="BA3606" s="69"/>
      <c r="BB3606" s="69"/>
      <c r="BC3606" s="69"/>
      <c r="BD3606" s="69"/>
      <c r="BE3606" s="69"/>
      <c r="BF3606" s="69"/>
      <c r="BG3606" s="69"/>
      <c r="BH3606" s="69"/>
      <c r="BI3606" s="69"/>
      <c r="BJ3606" s="69"/>
      <c r="BK3606" s="69"/>
      <c r="BL3606" s="69"/>
      <c r="BM3606" s="69"/>
      <c r="BN3606" s="69"/>
      <c r="BO3606" s="69"/>
      <c r="BP3606" s="69"/>
      <c r="BQ3606" s="69"/>
      <c r="BR3606" s="69"/>
      <c r="BS3606" s="69"/>
      <c r="BT3606" s="69"/>
    </row>
    <row r="3607" spans="16:72" ht="12.75">
      <c r="P3607" s="69"/>
      <c r="Q3607" s="69"/>
      <c r="R3607" s="69"/>
      <c r="S3607" s="69"/>
      <c r="T3607" s="69"/>
      <c r="U3607" s="69"/>
      <c r="V3607" s="69"/>
      <c r="W3607" s="69"/>
      <c r="X3607" s="69"/>
      <c r="Y3607" s="69"/>
      <c r="Z3607" s="69"/>
      <c r="AA3607" s="69"/>
      <c r="AB3607" s="69"/>
      <c r="AC3607" s="69"/>
      <c r="AD3607" s="69"/>
      <c r="AE3607" s="69"/>
      <c r="AF3607" s="69"/>
      <c r="AG3607" s="69"/>
      <c r="AH3607" s="69"/>
      <c r="AI3607" s="69"/>
      <c r="AJ3607" s="69"/>
      <c r="AK3607" s="69"/>
      <c r="AL3607" s="69"/>
      <c r="AM3607" s="69"/>
      <c r="AN3607" s="69"/>
      <c r="AO3607" s="69"/>
      <c r="AP3607" s="69"/>
      <c r="AQ3607" s="69"/>
      <c r="AR3607" s="69"/>
      <c r="AS3607" s="69"/>
      <c r="AT3607" s="69"/>
      <c r="AU3607" s="69"/>
      <c r="AV3607" s="69"/>
      <c r="AW3607" s="69"/>
      <c r="AX3607" s="69"/>
      <c r="AY3607" s="69"/>
      <c r="AZ3607" s="69"/>
      <c r="BA3607" s="69"/>
      <c r="BB3607" s="69"/>
      <c r="BC3607" s="69"/>
      <c r="BD3607" s="69"/>
      <c r="BE3607" s="69"/>
      <c r="BF3607" s="69"/>
      <c r="BG3607" s="69"/>
      <c r="BH3607" s="69"/>
      <c r="BI3607" s="69"/>
      <c r="BJ3607" s="69"/>
      <c r="BK3607" s="69"/>
      <c r="BL3607" s="69"/>
      <c r="BM3607" s="69"/>
      <c r="BN3607" s="69"/>
      <c r="BO3607" s="69"/>
      <c r="BP3607" s="69"/>
      <c r="BQ3607" s="69"/>
      <c r="BR3607" s="69"/>
      <c r="BS3607" s="69"/>
      <c r="BT3607" s="69"/>
    </row>
    <row r="3608" spans="16:72" ht="12.75">
      <c r="P3608" s="69"/>
      <c r="Q3608" s="69"/>
      <c r="R3608" s="69"/>
      <c r="S3608" s="69"/>
      <c r="T3608" s="69"/>
      <c r="U3608" s="69"/>
      <c r="V3608" s="69"/>
      <c r="W3608" s="69"/>
      <c r="X3608" s="69"/>
      <c r="Y3608" s="69"/>
      <c r="Z3608" s="69"/>
      <c r="AA3608" s="69"/>
      <c r="AB3608" s="69"/>
      <c r="AC3608" s="69"/>
      <c r="AD3608" s="69"/>
      <c r="AE3608" s="69"/>
      <c r="AF3608" s="69"/>
      <c r="AG3608" s="69"/>
      <c r="AH3608" s="69"/>
      <c r="AI3608" s="69"/>
      <c r="AJ3608" s="69"/>
      <c r="AK3608" s="69"/>
      <c r="AL3608" s="69"/>
      <c r="AM3608" s="69"/>
      <c r="AN3608" s="69"/>
      <c r="AO3608" s="69"/>
      <c r="AP3608" s="69"/>
      <c r="AQ3608" s="69"/>
      <c r="AR3608" s="69"/>
      <c r="AS3608" s="69"/>
      <c r="AT3608" s="69"/>
      <c r="AU3608" s="69"/>
      <c r="AV3608" s="69"/>
      <c r="AW3608" s="69"/>
      <c r="AX3608" s="69"/>
      <c r="AY3608" s="69"/>
      <c r="AZ3608" s="69"/>
      <c r="BA3608" s="69"/>
      <c r="BB3608" s="69"/>
      <c r="BC3608" s="69"/>
      <c r="BD3608" s="69"/>
      <c r="BE3608" s="69"/>
      <c r="BF3608" s="69"/>
      <c r="BG3608" s="69"/>
      <c r="BH3608" s="69"/>
      <c r="BI3608" s="69"/>
      <c r="BJ3608" s="69"/>
      <c r="BK3608" s="69"/>
      <c r="BL3608" s="69"/>
      <c r="BM3608" s="69"/>
      <c r="BN3608" s="69"/>
      <c r="BO3608" s="69"/>
      <c r="BP3608" s="69"/>
      <c r="BQ3608" s="69"/>
      <c r="BR3608" s="69"/>
      <c r="BS3608" s="69"/>
      <c r="BT3608" s="69"/>
    </row>
    <row r="3609" spans="16:72" ht="12.75">
      <c r="P3609" s="69"/>
      <c r="Q3609" s="69"/>
      <c r="R3609" s="69"/>
      <c r="S3609" s="69"/>
      <c r="T3609" s="69"/>
      <c r="U3609" s="69"/>
      <c r="V3609" s="69"/>
      <c r="W3609" s="69"/>
      <c r="X3609" s="69"/>
      <c r="Y3609" s="69"/>
      <c r="Z3609" s="69"/>
      <c r="AA3609" s="69"/>
      <c r="AB3609" s="69"/>
      <c r="AC3609" s="69"/>
      <c r="AD3609" s="69"/>
      <c r="AE3609" s="69"/>
      <c r="AF3609" s="69"/>
      <c r="AG3609" s="69"/>
      <c r="AH3609" s="69"/>
      <c r="AI3609" s="69"/>
      <c r="AJ3609" s="69"/>
      <c r="AK3609" s="69"/>
      <c r="AL3609" s="69"/>
      <c r="AM3609" s="69"/>
      <c r="AN3609" s="69"/>
      <c r="AO3609" s="69"/>
      <c r="AP3609" s="69"/>
      <c r="AQ3609" s="69"/>
      <c r="AR3609" s="69"/>
      <c r="AS3609" s="69"/>
      <c r="AT3609" s="69"/>
      <c r="AU3609" s="69"/>
      <c r="AV3609" s="69"/>
      <c r="AW3609" s="69"/>
      <c r="AX3609" s="69"/>
      <c r="AY3609" s="69"/>
      <c r="AZ3609" s="69"/>
      <c r="BA3609" s="69"/>
      <c r="BB3609" s="69"/>
      <c r="BC3609" s="69"/>
      <c r="BD3609" s="69"/>
      <c r="BE3609" s="69"/>
      <c r="BF3609" s="69"/>
      <c r="BG3609" s="69"/>
      <c r="BH3609" s="69"/>
      <c r="BI3609" s="69"/>
      <c r="BJ3609" s="69"/>
      <c r="BK3609" s="69"/>
      <c r="BL3609" s="69"/>
      <c r="BM3609" s="69"/>
      <c r="BN3609" s="69"/>
      <c r="BO3609" s="69"/>
      <c r="BP3609" s="69"/>
      <c r="BQ3609" s="69"/>
      <c r="BR3609" s="69"/>
      <c r="BS3609" s="69"/>
      <c r="BT3609" s="69"/>
    </row>
    <row r="3610" spans="16:72" ht="12.75">
      <c r="P3610" s="69"/>
      <c r="Q3610" s="69"/>
      <c r="R3610" s="69"/>
      <c r="S3610" s="69"/>
      <c r="T3610" s="69"/>
      <c r="U3610" s="69"/>
      <c r="V3610" s="69"/>
      <c r="W3610" s="69"/>
      <c r="X3610" s="69"/>
      <c r="Y3610" s="69"/>
      <c r="Z3610" s="69"/>
      <c r="AA3610" s="69"/>
      <c r="AB3610" s="69"/>
      <c r="AC3610" s="69"/>
      <c r="AD3610" s="69"/>
      <c r="AE3610" s="69"/>
      <c r="AF3610" s="69"/>
      <c r="AG3610" s="69"/>
      <c r="AH3610" s="69"/>
      <c r="AI3610" s="69"/>
      <c r="AJ3610" s="69"/>
      <c r="AK3610" s="69"/>
      <c r="AL3610" s="69"/>
      <c r="AM3610" s="69"/>
      <c r="AN3610" s="69"/>
      <c r="AO3610" s="69"/>
      <c r="AP3610" s="69"/>
      <c r="AQ3610" s="69"/>
      <c r="AR3610" s="69"/>
      <c r="AS3610" s="69"/>
      <c r="AT3610" s="69"/>
      <c r="AU3610" s="69"/>
      <c r="AV3610" s="69"/>
      <c r="AW3610" s="69"/>
      <c r="AX3610" s="69"/>
      <c r="AY3610" s="69"/>
      <c r="AZ3610" s="69"/>
      <c r="BA3610" s="69"/>
      <c r="BB3610" s="69"/>
      <c r="BC3610" s="69"/>
      <c r="BD3610" s="69"/>
      <c r="BE3610" s="69"/>
      <c r="BF3610" s="69"/>
      <c r="BG3610" s="69"/>
      <c r="BH3610" s="69"/>
      <c r="BI3610" s="69"/>
      <c r="BJ3610" s="69"/>
      <c r="BK3610" s="69"/>
      <c r="BL3610" s="69"/>
      <c r="BM3610" s="69"/>
      <c r="BN3610" s="69"/>
      <c r="BO3610" s="69"/>
      <c r="BP3610" s="69"/>
      <c r="BQ3610" s="69"/>
      <c r="BR3610" s="69"/>
      <c r="BS3610" s="69"/>
      <c r="BT3610" s="69"/>
    </row>
    <row r="3611" spans="16:72" ht="12.75">
      <c r="P3611" s="69"/>
      <c r="Q3611" s="69"/>
      <c r="R3611" s="69"/>
      <c r="S3611" s="69"/>
      <c r="T3611" s="69"/>
      <c r="U3611" s="69"/>
      <c r="V3611" s="69"/>
      <c r="W3611" s="69"/>
      <c r="X3611" s="69"/>
      <c r="Y3611" s="69"/>
      <c r="Z3611" s="69"/>
      <c r="AA3611" s="69"/>
      <c r="AB3611" s="69"/>
      <c r="AC3611" s="69"/>
      <c r="AD3611" s="69"/>
      <c r="AE3611" s="69"/>
      <c r="AF3611" s="69"/>
      <c r="AG3611" s="69"/>
      <c r="AH3611" s="69"/>
      <c r="AI3611" s="69"/>
      <c r="AJ3611" s="69"/>
      <c r="AK3611" s="69"/>
      <c r="AL3611" s="69"/>
      <c r="AM3611" s="69"/>
      <c r="AN3611" s="69"/>
      <c r="AO3611" s="69"/>
      <c r="AP3611" s="69"/>
      <c r="AQ3611" s="69"/>
      <c r="AR3611" s="69"/>
      <c r="AS3611" s="69"/>
      <c r="AT3611" s="69"/>
      <c r="AU3611" s="69"/>
      <c r="AV3611" s="69"/>
      <c r="AW3611" s="69"/>
      <c r="AX3611" s="69"/>
      <c r="AY3611" s="69"/>
      <c r="AZ3611" s="69"/>
      <c r="BA3611" s="69"/>
      <c r="BB3611" s="69"/>
      <c r="BC3611" s="69"/>
      <c r="BD3611" s="69"/>
      <c r="BE3611" s="69"/>
      <c r="BF3611" s="69"/>
      <c r="BG3611" s="69"/>
      <c r="BH3611" s="69"/>
      <c r="BI3611" s="69"/>
      <c r="BJ3611" s="69"/>
      <c r="BK3611" s="69"/>
      <c r="BL3611" s="69"/>
      <c r="BM3611" s="69"/>
      <c r="BN3611" s="69"/>
      <c r="BO3611" s="69"/>
      <c r="BP3611" s="69"/>
      <c r="BQ3611" s="69"/>
      <c r="BR3611" s="69"/>
      <c r="BS3611" s="69"/>
      <c r="BT3611" s="69"/>
    </row>
    <row r="3612" spans="16:72" ht="12.75">
      <c r="P3612" s="69"/>
      <c r="Q3612" s="69"/>
      <c r="R3612" s="69"/>
      <c r="S3612" s="69"/>
      <c r="T3612" s="69"/>
      <c r="U3612" s="69"/>
      <c r="V3612" s="69"/>
      <c r="W3612" s="69"/>
      <c r="X3612" s="69"/>
      <c r="Y3612" s="69"/>
      <c r="Z3612" s="69"/>
      <c r="AA3612" s="69"/>
      <c r="AB3612" s="69"/>
      <c r="AC3612" s="69"/>
      <c r="AD3612" s="69"/>
      <c r="AE3612" s="69"/>
      <c r="AF3612" s="69"/>
      <c r="AG3612" s="69"/>
      <c r="AH3612" s="69"/>
      <c r="AI3612" s="69"/>
      <c r="AJ3612" s="69"/>
      <c r="AK3612" s="69"/>
      <c r="AL3612" s="69"/>
      <c r="AM3612" s="69"/>
      <c r="AN3612" s="69"/>
      <c r="AO3612" s="69"/>
      <c r="AP3612" s="69"/>
      <c r="AQ3612" s="69"/>
      <c r="AR3612" s="69"/>
      <c r="AS3612" s="69"/>
      <c r="AT3612" s="69"/>
      <c r="AU3612" s="69"/>
      <c r="AV3612" s="69"/>
      <c r="AW3612" s="69"/>
      <c r="AX3612" s="69"/>
      <c r="AY3612" s="69"/>
      <c r="AZ3612" s="69"/>
      <c r="BA3612" s="69"/>
      <c r="BB3612" s="69"/>
      <c r="BC3612" s="69"/>
      <c r="BD3612" s="69"/>
      <c r="BE3612" s="69"/>
      <c r="BF3612" s="69"/>
      <c r="BG3612" s="69"/>
      <c r="BH3612" s="69"/>
      <c r="BI3612" s="69"/>
      <c r="BJ3612" s="69"/>
      <c r="BK3612" s="69"/>
      <c r="BL3612" s="69"/>
      <c r="BM3612" s="69"/>
      <c r="BN3612" s="69"/>
      <c r="BO3612" s="69"/>
      <c r="BP3612" s="69"/>
      <c r="BQ3612" s="69"/>
      <c r="BR3612" s="69"/>
      <c r="BS3612" s="69"/>
      <c r="BT3612" s="69"/>
    </row>
    <row r="3613" spans="16:72" ht="12.75">
      <c r="P3613" s="69"/>
      <c r="Q3613" s="69"/>
      <c r="R3613" s="69"/>
      <c r="S3613" s="69"/>
      <c r="T3613" s="69"/>
      <c r="U3613" s="69"/>
      <c r="V3613" s="69"/>
      <c r="W3613" s="69"/>
      <c r="X3613" s="69"/>
      <c r="Y3613" s="69"/>
      <c r="Z3613" s="69"/>
      <c r="AA3613" s="69"/>
      <c r="AB3613" s="69"/>
      <c r="AC3613" s="69"/>
      <c r="AD3613" s="69"/>
      <c r="AE3613" s="69"/>
      <c r="AF3613" s="69"/>
      <c r="AG3613" s="69"/>
      <c r="AH3613" s="69"/>
      <c r="AI3613" s="69"/>
      <c r="AJ3613" s="69"/>
      <c r="AK3613" s="69"/>
      <c r="AL3613" s="69"/>
      <c r="AM3613" s="69"/>
      <c r="AN3613" s="69"/>
      <c r="AO3613" s="69"/>
      <c r="AP3613" s="69"/>
      <c r="AQ3613" s="69"/>
      <c r="AR3613" s="69"/>
      <c r="AS3613" s="69"/>
      <c r="AT3613" s="69"/>
      <c r="AU3613" s="69"/>
      <c r="AV3613" s="69"/>
      <c r="AW3613" s="69"/>
      <c r="AX3613" s="69"/>
      <c r="AY3613" s="69"/>
      <c r="AZ3613" s="69"/>
      <c r="BA3613" s="69"/>
      <c r="BB3613" s="69"/>
      <c r="BC3613" s="69"/>
      <c r="BD3613" s="69"/>
      <c r="BE3613" s="69"/>
      <c r="BF3613" s="69"/>
      <c r="BG3613" s="69"/>
      <c r="BH3613" s="69"/>
      <c r="BI3613" s="69"/>
      <c r="BJ3613" s="69"/>
      <c r="BK3613" s="69"/>
      <c r="BL3613" s="69"/>
      <c r="BM3613" s="69"/>
      <c r="BN3613" s="69"/>
      <c r="BO3613" s="69"/>
      <c r="BP3613" s="69"/>
      <c r="BQ3613" s="69"/>
      <c r="BR3613" s="69"/>
      <c r="BS3613" s="69"/>
      <c r="BT3613" s="69"/>
    </row>
    <row r="3614" spans="16:72" ht="12.75">
      <c r="P3614" s="69"/>
      <c r="Q3614" s="69"/>
      <c r="R3614" s="69"/>
      <c r="S3614" s="69"/>
      <c r="T3614" s="69"/>
      <c r="U3614" s="69"/>
      <c r="V3614" s="69"/>
      <c r="W3614" s="69"/>
      <c r="X3614" s="69"/>
      <c r="Y3614" s="69"/>
      <c r="Z3614" s="69"/>
      <c r="AA3614" s="69"/>
      <c r="AB3614" s="69"/>
      <c r="AC3614" s="69"/>
      <c r="AD3614" s="69"/>
      <c r="AE3614" s="69"/>
      <c r="AF3614" s="69"/>
      <c r="AG3614" s="69"/>
      <c r="AH3614" s="69"/>
      <c r="AI3614" s="69"/>
      <c r="AJ3614" s="69"/>
      <c r="AK3614" s="69"/>
      <c r="AL3614" s="69"/>
      <c r="AM3614" s="69"/>
      <c r="AN3614" s="69"/>
      <c r="AO3614" s="69"/>
      <c r="AP3614" s="69"/>
      <c r="AQ3614" s="69"/>
      <c r="AR3614" s="69"/>
      <c r="AS3614" s="69"/>
      <c r="AT3614" s="69"/>
      <c r="AU3614" s="69"/>
      <c r="AV3614" s="69"/>
      <c r="AW3614" s="69"/>
      <c r="AX3614" s="69"/>
      <c r="AY3614" s="69"/>
      <c r="AZ3614" s="69"/>
      <c r="BA3614" s="69"/>
      <c r="BB3614" s="69"/>
      <c r="BC3614" s="69"/>
      <c r="BD3614" s="69"/>
      <c r="BE3614" s="69"/>
      <c r="BF3614" s="69"/>
      <c r="BG3614" s="69"/>
      <c r="BH3614" s="69"/>
      <c r="BI3614" s="69"/>
      <c r="BJ3614" s="69"/>
      <c r="BK3614" s="69"/>
      <c r="BL3614" s="69"/>
      <c r="BM3614" s="69"/>
      <c r="BN3614" s="69"/>
      <c r="BO3614" s="69"/>
      <c r="BP3614" s="69"/>
      <c r="BQ3614" s="69"/>
      <c r="BR3614" s="69"/>
      <c r="BS3614" s="69"/>
      <c r="BT3614" s="69"/>
    </row>
    <row r="3615" spans="16:72" ht="12.75">
      <c r="P3615" s="69"/>
      <c r="Q3615" s="69"/>
      <c r="R3615" s="69"/>
      <c r="S3615" s="69"/>
      <c r="T3615" s="69"/>
      <c r="U3615" s="69"/>
      <c r="V3615" s="69"/>
      <c r="W3615" s="69"/>
      <c r="X3615" s="69"/>
      <c r="Y3615" s="69"/>
      <c r="Z3615" s="69"/>
      <c r="AA3615" s="69"/>
      <c r="AB3615" s="69"/>
      <c r="AC3615" s="69"/>
      <c r="AD3615" s="69"/>
      <c r="AE3615" s="69"/>
      <c r="AF3615" s="69"/>
      <c r="AG3615" s="69"/>
      <c r="AH3615" s="69"/>
      <c r="AI3615" s="69"/>
      <c r="AJ3615" s="69"/>
      <c r="AK3615" s="69"/>
      <c r="AL3615" s="69"/>
      <c r="AM3615" s="69"/>
      <c r="AN3615" s="69"/>
      <c r="AO3615" s="69"/>
      <c r="AP3615" s="69"/>
      <c r="AQ3615" s="69"/>
      <c r="AR3615" s="69"/>
      <c r="AS3615" s="69"/>
      <c r="AT3615" s="69"/>
      <c r="AU3615" s="69"/>
      <c r="AV3615" s="69"/>
      <c r="AW3615" s="69"/>
      <c r="AX3615" s="69"/>
      <c r="AY3615" s="69"/>
      <c r="AZ3615" s="69"/>
      <c r="BA3615" s="69"/>
      <c r="BB3615" s="69"/>
      <c r="BC3615" s="69"/>
      <c r="BD3615" s="69"/>
      <c r="BE3615" s="69"/>
      <c r="BF3615" s="69"/>
      <c r="BG3615" s="69"/>
      <c r="BH3615" s="69"/>
      <c r="BI3615" s="69"/>
      <c r="BJ3615" s="69"/>
      <c r="BK3615" s="69"/>
      <c r="BL3615" s="69"/>
      <c r="BM3615" s="69"/>
      <c r="BN3615" s="69"/>
      <c r="BO3615" s="69"/>
      <c r="BP3615" s="69"/>
      <c r="BQ3615" s="69"/>
      <c r="BR3615" s="69"/>
      <c r="BS3615" s="69"/>
      <c r="BT3615" s="69"/>
    </row>
    <row r="3616" spans="16:72" ht="12.75">
      <c r="P3616" s="69"/>
      <c r="Q3616" s="69"/>
      <c r="R3616" s="69"/>
      <c r="S3616" s="69"/>
      <c r="T3616" s="69"/>
      <c r="U3616" s="69"/>
      <c r="V3616" s="69"/>
      <c r="W3616" s="69"/>
      <c r="X3616" s="69"/>
      <c r="Y3616" s="69"/>
      <c r="Z3616" s="69"/>
      <c r="AA3616" s="69"/>
      <c r="AB3616" s="69"/>
      <c r="AC3616" s="69"/>
      <c r="AD3616" s="69"/>
      <c r="AE3616" s="69"/>
      <c r="AF3616" s="69"/>
      <c r="AG3616" s="69"/>
      <c r="AH3616" s="69"/>
      <c r="AI3616" s="69"/>
      <c r="AJ3616" s="69"/>
      <c r="AK3616" s="69"/>
      <c r="AL3616" s="69"/>
      <c r="AM3616" s="69"/>
      <c r="AN3616" s="69"/>
      <c r="AO3616" s="69"/>
      <c r="AP3616" s="69"/>
      <c r="AQ3616" s="69"/>
      <c r="AR3616" s="69"/>
      <c r="AS3616" s="69"/>
      <c r="AT3616" s="69"/>
      <c r="AU3616" s="69"/>
      <c r="AV3616" s="69"/>
      <c r="AW3616" s="69"/>
      <c r="AX3616" s="69"/>
      <c r="AY3616" s="69"/>
      <c r="AZ3616" s="69"/>
      <c r="BA3616" s="69"/>
      <c r="BB3616" s="69"/>
      <c r="BC3616" s="69"/>
      <c r="BD3616" s="69"/>
      <c r="BE3616" s="69"/>
      <c r="BF3616" s="69"/>
      <c r="BG3616" s="69"/>
      <c r="BH3616" s="69"/>
      <c r="BI3616" s="69"/>
      <c r="BJ3616" s="69"/>
      <c r="BK3616" s="69"/>
      <c r="BL3616" s="69"/>
      <c r="BM3616" s="69"/>
      <c r="BN3616" s="69"/>
      <c r="BO3616" s="69"/>
      <c r="BP3616" s="69"/>
      <c r="BQ3616" s="69"/>
      <c r="BR3616" s="69"/>
      <c r="BS3616" s="69"/>
      <c r="BT3616" s="69"/>
    </row>
    <row r="3617" spans="16:72" ht="12.75">
      <c r="P3617" s="69"/>
      <c r="Q3617" s="69"/>
      <c r="R3617" s="69"/>
      <c r="S3617" s="69"/>
      <c r="T3617" s="69"/>
      <c r="U3617" s="69"/>
      <c r="V3617" s="69"/>
      <c r="W3617" s="69"/>
      <c r="X3617" s="69"/>
      <c r="Y3617" s="69"/>
      <c r="Z3617" s="69"/>
      <c r="AA3617" s="69"/>
      <c r="AB3617" s="69"/>
      <c r="AC3617" s="69"/>
      <c r="AD3617" s="69"/>
      <c r="AE3617" s="69"/>
      <c r="AF3617" s="69"/>
      <c r="AG3617" s="69"/>
      <c r="AH3617" s="69"/>
      <c r="AI3617" s="69"/>
      <c r="AJ3617" s="69"/>
      <c r="AK3617" s="69"/>
      <c r="AL3617" s="69"/>
      <c r="AM3617" s="69"/>
      <c r="AN3617" s="69"/>
      <c r="AO3617" s="69"/>
      <c r="AP3617" s="69"/>
      <c r="AQ3617" s="69"/>
      <c r="AR3617" s="69"/>
      <c r="AS3617" s="69"/>
      <c r="AT3617" s="69"/>
      <c r="AU3617" s="69"/>
      <c r="AV3617" s="69"/>
      <c r="AW3617" s="69"/>
      <c r="AX3617" s="69"/>
      <c r="AY3617" s="69"/>
      <c r="AZ3617" s="69"/>
      <c r="BA3617" s="69"/>
      <c r="BB3617" s="69"/>
      <c r="BC3617" s="69"/>
      <c r="BD3617" s="69"/>
      <c r="BE3617" s="69"/>
      <c r="BF3617" s="69"/>
      <c r="BG3617" s="69"/>
      <c r="BH3617" s="69"/>
      <c r="BI3617" s="69"/>
      <c r="BJ3617" s="69"/>
      <c r="BK3617" s="69"/>
      <c r="BL3617" s="69"/>
      <c r="BM3617" s="69"/>
      <c r="BN3617" s="69"/>
      <c r="BO3617" s="69"/>
      <c r="BP3617" s="69"/>
      <c r="BQ3617" s="69"/>
      <c r="BR3617" s="69"/>
      <c r="BS3617" s="69"/>
      <c r="BT3617" s="69"/>
    </row>
    <row r="3618" spans="16:72" ht="12.75">
      <c r="P3618" s="69"/>
      <c r="Q3618" s="69"/>
      <c r="R3618" s="69"/>
      <c r="S3618" s="69"/>
      <c r="T3618" s="69"/>
      <c r="U3618" s="69"/>
      <c r="V3618" s="69"/>
      <c r="W3618" s="69"/>
      <c r="X3618" s="69"/>
      <c r="Y3618" s="69"/>
      <c r="Z3618" s="69"/>
      <c r="AA3618" s="69"/>
      <c r="AB3618" s="69"/>
      <c r="AC3618" s="69"/>
      <c r="AD3618" s="69"/>
      <c r="AE3618" s="69"/>
      <c r="AF3618" s="69"/>
      <c r="AG3618" s="69"/>
      <c r="AH3618" s="69"/>
      <c r="AI3618" s="69"/>
      <c r="AJ3618" s="69"/>
      <c r="AK3618" s="69"/>
      <c r="AL3618" s="69"/>
      <c r="AM3618" s="69"/>
      <c r="AN3618" s="69"/>
      <c r="AO3618" s="69"/>
      <c r="AP3618" s="69"/>
      <c r="AQ3618" s="69"/>
      <c r="AR3618" s="69"/>
      <c r="AS3618" s="69"/>
      <c r="AT3618" s="69"/>
      <c r="AU3618" s="69"/>
      <c r="AV3618" s="69"/>
      <c r="AW3618" s="69"/>
      <c r="AX3618" s="69"/>
      <c r="AY3618" s="69"/>
      <c r="AZ3618" s="69"/>
      <c r="BA3618" s="69"/>
      <c r="BB3618" s="69"/>
      <c r="BC3618" s="69"/>
      <c r="BD3618" s="69"/>
      <c r="BE3618" s="69"/>
      <c r="BF3618" s="69"/>
      <c r="BG3618" s="69"/>
      <c r="BH3618" s="69"/>
      <c r="BI3618" s="69"/>
      <c r="BJ3618" s="69"/>
      <c r="BK3618" s="69"/>
      <c r="BL3618" s="69"/>
      <c r="BM3618" s="69"/>
      <c r="BN3618" s="69"/>
      <c r="BO3618" s="69"/>
      <c r="BP3618" s="69"/>
      <c r="BQ3618" s="69"/>
      <c r="BR3618" s="69"/>
      <c r="BS3618" s="69"/>
      <c r="BT3618" s="69"/>
    </row>
    <row r="3619" spans="16:72" ht="12.75">
      <c r="P3619" s="69"/>
      <c r="Q3619" s="69"/>
      <c r="R3619" s="69"/>
      <c r="S3619" s="69"/>
      <c r="T3619" s="69"/>
      <c r="U3619" s="69"/>
      <c r="V3619" s="69"/>
      <c r="W3619" s="69"/>
      <c r="X3619" s="69"/>
      <c r="Y3619" s="69"/>
      <c r="Z3619" s="69"/>
      <c r="AA3619" s="69"/>
      <c r="AB3619" s="69"/>
      <c r="AC3619" s="69"/>
      <c r="AD3619" s="69"/>
      <c r="AE3619" s="69"/>
      <c r="AF3619" s="69"/>
      <c r="AG3619" s="69"/>
      <c r="AH3619" s="69"/>
      <c r="AI3619" s="69"/>
      <c r="AJ3619" s="69"/>
      <c r="AK3619" s="69"/>
      <c r="AL3619" s="69"/>
      <c r="AM3619" s="69"/>
      <c r="AN3619" s="69"/>
      <c r="AO3619" s="69"/>
      <c r="AP3619" s="69"/>
      <c r="AQ3619" s="69"/>
      <c r="AR3619" s="69"/>
      <c r="AS3619" s="69"/>
      <c r="AT3619" s="69"/>
      <c r="AU3619" s="69"/>
      <c r="AV3619" s="69"/>
      <c r="AW3619" s="69"/>
      <c r="AX3619" s="69"/>
      <c r="AY3619" s="69"/>
      <c r="AZ3619" s="69"/>
      <c r="BA3619" s="69"/>
      <c r="BB3619" s="69"/>
      <c r="BC3619" s="69"/>
      <c r="BD3619" s="69"/>
      <c r="BE3619" s="69"/>
      <c r="BF3619" s="69"/>
      <c r="BG3619" s="69"/>
      <c r="BH3619" s="69"/>
      <c r="BI3619" s="69"/>
      <c r="BJ3619" s="69"/>
      <c r="BK3619" s="69"/>
      <c r="BL3619" s="69"/>
      <c r="BM3619" s="69"/>
      <c r="BN3619" s="69"/>
      <c r="BO3619" s="69"/>
      <c r="BP3619" s="69"/>
      <c r="BQ3619" s="69"/>
      <c r="BR3619" s="69"/>
      <c r="BS3619" s="69"/>
      <c r="BT3619" s="69"/>
    </row>
    <row r="3620" spans="16:72" ht="12.75">
      <c r="P3620" s="69"/>
      <c r="Q3620" s="69"/>
      <c r="R3620" s="69"/>
      <c r="S3620" s="69"/>
      <c r="T3620" s="69"/>
      <c r="U3620" s="69"/>
      <c r="V3620" s="69"/>
      <c r="W3620" s="69"/>
      <c r="X3620" s="69"/>
      <c r="Y3620" s="69"/>
      <c r="Z3620" s="69"/>
      <c r="AA3620" s="69"/>
      <c r="AB3620" s="69"/>
      <c r="AC3620" s="69"/>
      <c r="AD3620" s="69"/>
      <c r="AE3620" s="69"/>
      <c r="AF3620" s="69"/>
      <c r="AG3620" s="69"/>
      <c r="AH3620" s="69"/>
      <c r="AI3620" s="69"/>
      <c r="AJ3620" s="69"/>
      <c r="AK3620" s="69"/>
      <c r="AL3620" s="69"/>
      <c r="AM3620" s="69"/>
      <c r="AN3620" s="69"/>
      <c r="AO3620" s="69"/>
      <c r="AP3620" s="69"/>
      <c r="AQ3620" s="69"/>
      <c r="AR3620" s="69"/>
      <c r="AS3620" s="69"/>
      <c r="AT3620" s="69"/>
      <c r="AU3620" s="69"/>
      <c r="AV3620" s="69"/>
      <c r="AW3620" s="69"/>
      <c r="AX3620" s="69"/>
      <c r="AY3620" s="69"/>
      <c r="AZ3620" s="69"/>
      <c r="BA3620" s="69"/>
      <c r="BB3620" s="69"/>
      <c r="BC3620" s="69"/>
      <c r="BD3620" s="69"/>
      <c r="BE3620" s="69"/>
      <c r="BF3620" s="69"/>
      <c r="BG3620" s="69"/>
      <c r="BH3620" s="69"/>
      <c r="BI3620" s="69"/>
      <c r="BJ3620" s="69"/>
      <c r="BK3620" s="69"/>
      <c r="BL3620" s="69"/>
      <c r="BM3620" s="69"/>
      <c r="BN3620" s="69"/>
      <c r="BO3620" s="69"/>
      <c r="BP3620" s="69"/>
      <c r="BQ3620" s="69"/>
      <c r="BR3620" s="69"/>
      <c r="BS3620" s="69"/>
      <c r="BT3620" s="69"/>
    </row>
    <row r="3621" spans="16:72" ht="12.75">
      <c r="P3621" s="69"/>
      <c r="Q3621" s="69"/>
      <c r="R3621" s="69"/>
      <c r="S3621" s="69"/>
      <c r="T3621" s="69"/>
      <c r="U3621" s="69"/>
      <c r="V3621" s="69"/>
      <c r="W3621" s="69"/>
      <c r="X3621" s="69"/>
      <c r="Y3621" s="69"/>
      <c r="Z3621" s="69"/>
      <c r="AA3621" s="69"/>
      <c r="AB3621" s="69"/>
      <c r="AC3621" s="69"/>
      <c r="AD3621" s="69"/>
      <c r="AE3621" s="69"/>
      <c r="AF3621" s="69"/>
      <c r="AG3621" s="69"/>
      <c r="AH3621" s="69"/>
      <c r="AI3621" s="69"/>
      <c r="AJ3621" s="69"/>
      <c r="AK3621" s="69"/>
      <c r="AL3621" s="69"/>
      <c r="AM3621" s="69"/>
      <c r="AN3621" s="69"/>
      <c r="AO3621" s="69"/>
      <c r="AP3621" s="69"/>
      <c r="AQ3621" s="69"/>
      <c r="AR3621" s="69"/>
      <c r="AS3621" s="69"/>
      <c r="AT3621" s="69"/>
      <c r="AU3621" s="69"/>
      <c r="AV3621" s="69"/>
      <c r="AW3621" s="69"/>
      <c r="AX3621" s="69"/>
      <c r="AY3621" s="69"/>
      <c r="AZ3621" s="69"/>
      <c r="BA3621" s="69"/>
      <c r="BB3621" s="69"/>
      <c r="BC3621" s="69"/>
      <c r="BD3621" s="69"/>
      <c r="BE3621" s="69"/>
      <c r="BF3621" s="69"/>
      <c r="BG3621" s="69"/>
      <c r="BH3621" s="69"/>
      <c r="BI3621" s="69"/>
      <c r="BJ3621" s="69"/>
      <c r="BK3621" s="69"/>
      <c r="BL3621" s="69"/>
      <c r="BM3621" s="69"/>
      <c r="BN3621" s="69"/>
      <c r="BO3621" s="69"/>
      <c r="BP3621" s="69"/>
      <c r="BQ3621" s="69"/>
      <c r="BR3621" s="69"/>
      <c r="BS3621" s="69"/>
      <c r="BT3621" s="69"/>
    </row>
    <row r="3622" spans="16:72" ht="12.75">
      <c r="P3622" s="69"/>
      <c r="Q3622" s="69"/>
      <c r="R3622" s="69"/>
      <c r="S3622" s="69"/>
      <c r="T3622" s="69"/>
      <c r="U3622" s="69"/>
      <c r="V3622" s="69"/>
      <c r="W3622" s="69"/>
      <c r="X3622" s="69"/>
      <c r="Y3622" s="69"/>
      <c r="Z3622" s="69"/>
      <c r="AA3622" s="69"/>
      <c r="AB3622" s="69"/>
      <c r="AC3622" s="69"/>
      <c r="AD3622" s="69"/>
      <c r="AE3622" s="69"/>
      <c r="AF3622" s="69"/>
      <c r="AG3622" s="69"/>
      <c r="AH3622" s="69"/>
      <c r="AI3622" s="69"/>
      <c r="AJ3622" s="69"/>
      <c r="AK3622" s="69"/>
      <c r="AL3622" s="69"/>
      <c r="AM3622" s="69"/>
      <c r="AN3622" s="69"/>
      <c r="AO3622" s="69"/>
      <c r="AP3622" s="69"/>
      <c r="AQ3622" s="69"/>
      <c r="AR3622" s="69"/>
      <c r="AS3622" s="69"/>
      <c r="AT3622" s="69"/>
      <c r="AU3622" s="69"/>
      <c r="AV3622" s="69"/>
      <c r="AW3622" s="69"/>
      <c r="AX3622" s="69"/>
      <c r="AY3622" s="69"/>
      <c r="AZ3622" s="69"/>
      <c r="BA3622" s="69"/>
      <c r="BB3622" s="69"/>
      <c r="BC3622" s="69"/>
      <c r="BD3622" s="69"/>
      <c r="BE3622" s="69"/>
      <c r="BF3622" s="69"/>
      <c r="BG3622" s="69"/>
      <c r="BH3622" s="69"/>
      <c r="BI3622" s="69"/>
      <c r="BJ3622" s="69"/>
      <c r="BK3622" s="69"/>
      <c r="BL3622" s="69"/>
      <c r="BM3622" s="69"/>
      <c r="BN3622" s="69"/>
      <c r="BO3622" s="69"/>
      <c r="BP3622" s="69"/>
      <c r="BQ3622" s="69"/>
      <c r="BR3622" s="69"/>
      <c r="BS3622" s="69"/>
      <c r="BT3622" s="69"/>
    </row>
    <row r="3623" spans="16:72" ht="12.75">
      <c r="P3623" s="69"/>
      <c r="Q3623" s="69"/>
      <c r="R3623" s="69"/>
      <c r="S3623" s="69"/>
      <c r="T3623" s="69"/>
      <c r="U3623" s="69"/>
      <c r="V3623" s="69"/>
      <c r="W3623" s="69"/>
      <c r="X3623" s="69"/>
      <c r="Y3623" s="69"/>
      <c r="Z3623" s="69"/>
      <c r="AA3623" s="69"/>
      <c r="AB3623" s="69"/>
      <c r="AC3623" s="69"/>
      <c r="AD3623" s="69"/>
      <c r="AE3623" s="69"/>
      <c r="AF3623" s="69"/>
      <c r="AG3623" s="69"/>
      <c r="AH3623" s="69"/>
      <c r="AI3623" s="69"/>
      <c r="AJ3623" s="69"/>
      <c r="AK3623" s="69"/>
      <c r="AL3623" s="69"/>
      <c r="AM3623" s="69"/>
      <c r="AN3623" s="69"/>
      <c r="AO3623" s="69"/>
      <c r="AP3623" s="69"/>
      <c r="AQ3623" s="69"/>
      <c r="AR3623" s="69"/>
      <c r="AS3623" s="69"/>
      <c r="AT3623" s="69"/>
      <c r="AU3623" s="69"/>
      <c r="AV3623" s="69"/>
      <c r="AW3623" s="69"/>
      <c r="AX3623" s="69"/>
      <c r="AY3623" s="69"/>
      <c r="AZ3623" s="69"/>
      <c r="BA3623" s="69"/>
      <c r="BB3623" s="69"/>
      <c r="BC3623" s="69"/>
      <c r="BD3623" s="69"/>
      <c r="BE3623" s="69"/>
      <c r="BF3623" s="69"/>
      <c r="BG3623" s="69"/>
      <c r="BH3623" s="69"/>
      <c r="BI3623" s="69"/>
      <c r="BJ3623" s="69"/>
      <c r="BK3623" s="69"/>
      <c r="BL3623" s="69"/>
      <c r="BM3623" s="69"/>
      <c r="BN3623" s="69"/>
      <c r="BO3623" s="69"/>
      <c r="BP3623" s="69"/>
      <c r="BQ3623" s="69"/>
      <c r="BR3623" s="69"/>
      <c r="BS3623" s="69"/>
      <c r="BT3623" s="69"/>
    </row>
    <row r="3624" spans="16:72" ht="12.75">
      <c r="P3624" s="69"/>
      <c r="Q3624" s="69"/>
      <c r="R3624" s="69"/>
      <c r="S3624" s="69"/>
      <c r="T3624" s="69"/>
      <c r="U3624" s="69"/>
      <c r="V3624" s="69"/>
      <c r="W3624" s="69"/>
      <c r="X3624" s="69"/>
      <c r="Y3624" s="69"/>
      <c r="Z3624" s="69"/>
      <c r="AA3624" s="69"/>
      <c r="AB3624" s="69"/>
      <c r="AC3624" s="69"/>
      <c r="AD3624" s="69"/>
      <c r="AE3624" s="69"/>
      <c r="AF3624" s="69"/>
      <c r="AG3624" s="69"/>
      <c r="AH3624" s="69"/>
      <c r="AI3624" s="69"/>
      <c r="AJ3624" s="69"/>
      <c r="AK3624" s="69"/>
      <c r="AL3624" s="69"/>
      <c r="AM3624" s="69"/>
      <c r="AN3624" s="69"/>
      <c r="AO3624" s="69"/>
      <c r="AP3624" s="69"/>
      <c r="AQ3624" s="69"/>
      <c r="AR3624" s="69"/>
      <c r="AS3624" s="69"/>
      <c r="AT3624" s="69"/>
      <c r="AU3624" s="69"/>
      <c r="AV3624" s="69"/>
      <c r="AW3624" s="69"/>
      <c r="AX3624" s="69"/>
      <c r="AY3624" s="69"/>
      <c r="AZ3624" s="69"/>
      <c r="BA3624" s="69"/>
      <c r="BB3624" s="69"/>
      <c r="BC3624" s="69"/>
      <c r="BD3624" s="69"/>
      <c r="BE3624" s="69"/>
      <c r="BF3624" s="69"/>
      <c r="BG3624" s="69"/>
      <c r="BH3624" s="69"/>
      <c r="BI3624" s="69"/>
      <c r="BJ3624" s="69"/>
      <c r="BK3624" s="69"/>
      <c r="BL3624" s="69"/>
      <c r="BM3624" s="69"/>
      <c r="BN3624" s="69"/>
      <c r="BO3624" s="69"/>
      <c r="BP3624" s="69"/>
      <c r="BQ3624" s="69"/>
      <c r="BR3624" s="69"/>
      <c r="BS3624" s="69"/>
      <c r="BT3624" s="69"/>
    </row>
    <row r="3625" spans="16:72" ht="12.75">
      <c r="P3625" s="69"/>
      <c r="Q3625" s="69"/>
      <c r="R3625" s="69"/>
      <c r="S3625" s="69"/>
      <c r="T3625" s="69"/>
      <c r="U3625" s="69"/>
      <c r="V3625" s="69"/>
      <c r="W3625" s="69"/>
      <c r="X3625" s="69"/>
      <c r="Y3625" s="69"/>
      <c r="Z3625" s="69"/>
      <c r="AA3625" s="69"/>
      <c r="AB3625" s="69"/>
      <c r="AC3625" s="69"/>
      <c r="AD3625" s="69"/>
      <c r="AE3625" s="69"/>
      <c r="AF3625" s="69"/>
      <c r="AG3625" s="69"/>
      <c r="AH3625" s="69"/>
      <c r="AI3625" s="69"/>
      <c r="AJ3625" s="69"/>
      <c r="AK3625" s="69"/>
      <c r="AL3625" s="69"/>
      <c r="AM3625" s="69"/>
      <c r="AN3625" s="69"/>
      <c r="AO3625" s="69"/>
      <c r="AP3625" s="69"/>
      <c r="AQ3625" s="69"/>
      <c r="AR3625" s="69"/>
      <c r="AS3625" s="69"/>
      <c r="AT3625" s="69"/>
      <c r="AU3625" s="69"/>
      <c r="AV3625" s="69"/>
      <c r="AW3625" s="69"/>
      <c r="AX3625" s="69"/>
      <c r="AY3625" s="69"/>
      <c r="AZ3625" s="69"/>
      <c r="BA3625" s="69"/>
      <c r="BB3625" s="69"/>
      <c r="BC3625" s="69"/>
      <c r="BD3625" s="69"/>
      <c r="BE3625" s="69"/>
      <c r="BF3625" s="69"/>
      <c r="BG3625" s="69"/>
      <c r="BH3625" s="69"/>
      <c r="BI3625" s="69"/>
      <c r="BJ3625" s="69"/>
      <c r="BK3625" s="69"/>
      <c r="BL3625" s="69"/>
      <c r="BM3625" s="69"/>
      <c r="BN3625" s="69"/>
      <c r="BO3625" s="69"/>
      <c r="BP3625" s="69"/>
      <c r="BQ3625" s="69"/>
      <c r="BR3625" s="69"/>
      <c r="BS3625" s="69"/>
      <c r="BT3625" s="69"/>
    </row>
    <row r="3626" spans="16:72" ht="12.75">
      <c r="P3626" s="69"/>
      <c r="Q3626" s="69"/>
      <c r="R3626" s="69"/>
      <c r="S3626" s="69"/>
      <c r="T3626" s="69"/>
      <c r="U3626" s="69"/>
      <c r="V3626" s="69"/>
      <c r="W3626" s="69"/>
      <c r="X3626" s="69"/>
      <c r="Y3626" s="69"/>
      <c r="Z3626" s="69"/>
      <c r="AA3626" s="69"/>
      <c r="AB3626" s="69"/>
      <c r="AC3626" s="69"/>
      <c r="AD3626" s="69"/>
      <c r="AE3626" s="69"/>
      <c r="AF3626" s="69"/>
      <c r="AG3626" s="69"/>
      <c r="AH3626" s="69"/>
      <c r="AI3626" s="69"/>
      <c r="AJ3626" s="69"/>
      <c r="AK3626" s="69"/>
      <c r="AL3626" s="69"/>
      <c r="AM3626" s="69"/>
      <c r="AN3626" s="69"/>
      <c r="AO3626" s="69"/>
      <c r="AP3626" s="69"/>
      <c r="AQ3626" s="69"/>
      <c r="AR3626" s="69"/>
      <c r="AS3626" s="69"/>
      <c r="AT3626" s="69"/>
      <c r="AU3626" s="69"/>
      <c r="AV3626" s="69"/>
      <c r="AW3626" s="69"/>
      <c r="AX3626" s="69"/>
      <c r="AY3626" s="69"/>
      <c r="AZ3626" s="69"/>
      <c r="BA3626" s="69"/>
      <c r="BB3626" s="69"/>
      <c r="BC3626" s="69"/>
      <c r="BD3626" s="69"/>
      <c r="BE3626" s="69"/>
      <c r="BF3626" s="69"/>
      <c r="BG3626" s="69"/>
      <c r="BH3626" s="69"/>
      <c r="BI3626" s="69"/>
      <c r="BJ3626" s="69"/>
      <c r="BK3626" s="69"/>
      <c r="BL3626" s="69"/>
      <c r="BM3626" s="69"/>
      <c r="BN3626" s="69"/>
      <c r="BO3626" s="69"/>
      <c r="BP3626" s="69"/>
      <c r="BQ3626" s="69"/>
      <c r="BR3626" s="69"/>
      <c r="BS3626" s="69"/>
      <c r="BT3626" s="69"/>
    </row>
    <row r="3627" spans="16:72" ht="12.75">
      <c r="P3627" s="69"/>
      <c r="Q3627" s="69"/>
      <c r="R3627" s="69"/>
      <c r="S3627" s="69"/>
      <c r="T3627" s="69"/>
      <c r="U3627" s="69"/>
      <c r="V3627" s="69"/>
      <c r="W3627" s="69"/>
      <c r="X3627" s="69"/>
      <c r="Y3627" s="69"/>
      <c r="Z3627" s="69"/>
      <c r="AA3627" s="69"/>
      <c r="AB3627" s="69"/>
      <c r="AC3627" s="69"/>
      <c r="AD3627" s="69"/>
      <c r="AE3627" s="69"/>
      <c r="AF3627" s="69"/>
      <c r="AG3627" s="69"/>
      <c r="AH3627" s="69"/>
      <c r="AI3627" s="69"/>
      <c r="AJ3627" s="69"/>
      <c r="AK3627" s="69"/>
      <c r="AL3627" s="69"/>
      <c r="AM3627" s="69"/>
      <c r="AN3627" s="69"/>
      <c r="AO3627" s="69"/>
      <c r="AP3627" s="69"/>
      <c r="AQ3627" s="69"/>
      <c r="AR3627" s="69"/>
      <c r="AS3627" s="69"/>
      <c r="AT3627" s="69"/>
      <c r="AU3627" s="69"/>
      <c r="AV3627" s="69"/>
      <c r="AW3627" s="69"/>
      <c r="AX3627" s="69"/>
      <c r="AY3627" s="69"/>
      <c r="AZ3627" s="69"/>
      <c r="BA3627" s="69"/>
      <c r="BB3627" s="69"/>
      <c r="BC3627" s="69"/>
      <c r="BD3627" s="69"/>
      <c r="BE3627" s="69"/>
      <c r="BF3627" s="69"/>
      <c r="BG3627" s="69"/>
      <c r="BH3627" s="69"/>
      <c r="BI3627" s="69"/>
      <c r="BJ3627" s="69"/>
      <c r="BK3627" s="69"/>
      <c r="BL3627" s="69"/>
      <c r="BM3627" s="69"/>
      <c r="BN3627" s="69"/>
      <c r="BO3627" s="69"/>
      <c r="BP3627" s="69"/>
      <c r="BQ3627" s="69"/>
      <c r="BR3627" s="69"/>
      <c r="BS3627" s="69"/>
      <c r="BT3627" s="69"/>
    </row>
    <row r="3628" spans="16:72" ht="12.75">
      <c r="P3628" s="69"/>
      <c r="Q3628" s="69"/>
      <c r="R3628" s="69"/>
      <c r="S3628" s="69"/>
      <c r="T3628" s="69"/>
      <c r="U3628" s="69"/>
      <c r="V3628" s="69"/>
      <c r="W3628" s="69"/>
      <c r="X3628" s="69"/>
      <c r="Y3628" s="69"/>
      <c r="Z3628" s="69"/>
      <c r="AA3628" s="69"/>
      <c r="AB3628" s="69"/>
      <c r="AC3628" s="69"/>
      <c r="AD3628" s="69"/>
      <c r="AE3628" s="69"/>
      <c r="AF3628" s="69"/>
      <c r="AG3628" s="69"/>
      <c r="AH3628" s="69"/>
      <c r="AI3628" s="69"/>
      <c r="AJ3628" s="69"/>
      <c r="AK3628" s="69"/>
      <c r="AL3628" s="69"/>
      <c r="AM3628" s="69"/>
      <c r="AN3628" s="69"/>
      <c r="AO3628" s="69"/>
      <c r="AP3628" s="69"/>
      <c r="AQ3628" s="69"/>
      <c r="AR3628" s="69"/>
      <c r="AS3628" s="69"/>
      <c r="AT3628" s="69"/>
      <c r="AU3628" s="69"/>
      <c r="AV3628" s="69"/>
      <c r="AW3628" s="69"/>
      <c r="AX3628" s="69"/>
      <c r="AY3628" s="69"/>
      <c r="AZ3628" s="69"/>
      <c r="BA3628" s="69"/>
      <c r="BB3628" s="69"/>
      <c r="BC3628" s="69"/>
      <c r="BD3628" s="69"/>
      <c r="BE3628" s="69"/>
      <c r="BF3628" s="69"/>
      <c r="BG3628" s="69"/>
      <c r="BH3628" s="69"/>
      <c r="BI3628" s="69"/>
      <c r="BJ3628" s="69"/>
      <c r="BK3628" s="69"/>
      <c r="BL3628" s="69"/>
      <c r="BM3628" s="69"/>
      <c r="BN3628" s="69"/>
      <c r="BO3628" s="69"/>
      <c r="BP3628" s="69"/>
      <c r="BQ3628" s="69"/>
      <c r="BR3628" s="69"/>
      <c r="BS3628" s="69"/>
      <c r="BT3628" s="69"/>
    </row>
    <row r="3629" spans="16:72" ht="12.75">
      <c r="P3629" s="69"/>
      <c r="Q3629" s="69"/>
      <c r="R3629" s="69"/>
      <c r="S3629" s="69"/>
      <c r="T3629" s="69"/>
      <c r="U3629" s="69"/>
      <c r="V3629" s="69"/>
      <c r="W3629" s="69"/>
      <c r="X3629" s="69"/>
      <c r="Y3629" s="69"/>
      <c r="Z3629" s="69"/>
      <c r="AA3629" s="69"/>
      <c r="AB3629" s="69"/>
      <c r="AC3629" s="69"/>
      <c r="AD3629" s="69"/>
      <c r="AE3629" s="69"/>
      <c r="AF3629" s="69"/>
      <c r="AG3629" s="69"/>
      <c r="AH3629" s="69"/>
      <c r="AI3629" s="69"/>
      <c r="AJ3629" s="69"/>
      <c r="AK3629" s="69"/>
      <c r="AL3629" s="69"/>
      <c r="AM3629" s="69"/>
      <c r="AN3629" s="69"/>
      <c r="AO3629" s="69"/>
      <c r="AP3629" s="69"/>
      <c r="AQ3629" s="69"/>
      <c r="AR3629" s="69"/>
      <c r="AS3629" s="69"/>
      <c r="AT3629" s="69"/>
      <c r="AU3629" s="69"/>
      <c r="AV3629" s="69"/>
      <c r="AW3629" s="69"/>
      <c r="AX3629" s="69"/>
      <c r="AY3629" s="69"/>
      <c r="AZ3629" s="69"/>
      <c r="BA3629" s="69"/>
      <c r="BB3629" s="69"/>
      <c r="BC3629" s="69"/>
      <c r="BD3629" s="69"/>
      <c r="BE3629" s="69"/>
      <c r="BF3629" s="69"/>
      <c r="BG3629" s="69"/>
      <c r="BH3629" s="69"/>
      <c r="BI3629" s="69"/>
      <c r="BJ3629" s="69"/>
      <c r="BK3629" s="69"/>
      <c r="BL3629" s="69"/>
      <c r="BM3629" s="69"/>
      <c r="BN3629" s="69"/>
      <c r="BO3629" s="69"/>
      <c r="BP3629" s="69"/>
      <c r="BQ3629" s="69"/>
      <c r="BR3629" s="69"/>
      <c r="BS3629" s="69"/>
      <c r="BT3629" s="69"/>
    </row>
    <row r="3630" spans="16:72" ht="12.75">
      <c r="P3630" s="69"/>
      <c r="Q3630" s="69"/>
      <c r="R3630" s="69"/>
      <c r="S3630" s="69"/>
      <c r="T3630" s="69"/>
      <c r="U3630" s="69"/>
      <c r="V3630" s="69"/>
      <c r="W3630" s="69"/>
      <c r="X3630" s="69"/>
      <c r="Y3630" s="69"/>
      <c r="Z3630" s="69"/>
      <c r="AA3630" s="69"/>
      <c r="AB3630" s="69"/>
      <c r="AC3630" s="69"/>
      <c r="AD3630" s="69"/>
      <c r="AE3630" s="69"/>
      <c r="AF3630" s="69"/>
      <c r="AG3630" s="69"/>
      <c r="AH3630" s="69"/>
      <c r="AI3630" s="69"/>
      <c r="AJ3630" s="69"/>
      <c r="AK3630" s="69"/>
      <c r="AL3630" s="69"/>
      <c r="AM3630" s="69"/>
      <c r="AN3630" s="69"/>
      <c r="AO3630" s="69"/>
      <c r="AP3630" s="69"/>
      <c r="AQ3630" s="69"/>
      <c r="AR3630" s="69"/>
      <c r="AS3630" s="69"/>
      <c r="AT3630" s="69"/>
      <c r="AU3630" s="69"/>
      <c r="AV3630" s="69"/>
      <c r="AW3630" s="69"/>
      <c r="AX3630" s="69"/>
      <c r="AY3630" s="69"/>
      <c r="AZ3630" s="69"/>
      <c r="BA3630" s="69"/>
      <c r="BB3630" s="69"/>
      <c r="BC3630" s="69"/>
      <c r="BD3630" s="69"/>
      <c r="BE3630" s="69"/>
      <c r="BF3630" s="69"/>
      <c r="BG3630" s="69"/>
      <c r="BH3630" s="69"/>
      <c r="BI3630" s="69"/>
      <c r="BJ3630" s="69"/>
      <c r="BK3630" s="69"/>
      <c r="BL3630" s="69"/>
      <c r="BM3630" s="69"/>
      <c r="BN3630" s="69"/>
      <c r="BO3630" s="69"/>
      <c r="BP3630" s="69"/>
      <c r="BQ3630" s="69"/>
      <c r="BR3630" s="69"/>
      <c r="BS3630" s="69"/>
      <c r="BT3630" s="69"/>
    </row>
    <row r="3631" spans="16:72" ht="12.75">
      <c r="P3631" s="69"/>
      <c r="Q3631" s="69"/>
      <c r="R3631" s="69"/>
      <c r="S3631" s="69"/>
      <c r="T3631" s="69"/>
      <c r="U3631" s="69"/>
      <c r="V3631" s="69"/>
      <c r="W3631" s="69"/>
      <c r="X3631" s="69"/>
      <c r="Y3631" s="69"/>
      <c r="Z3631" s="69"/>
      <c r="AA3631" s="69"/>
      <c r="AB3631" s="69"/>
      <c r="AC3631" s="69"/>
      <c r="AD3631" s="69"/>
      <c r="AE3631" s="69"/>
      <c r="AF3631" s="69"/>
      <c r="AG3631" s="69"/>
      <c r="AH3631" s="69"/>
      <c r="AI3631" s="69"/>
      <c r="AJ3631" s="69"/>
      <c r="AK3631" s="69"/>
      <c r="AL3631" s="69"/>
      <c r="AM3631" s="69"/>
      <c r="AN3631" s="69"/>
      <c r="AO3631" s="69"/>
      <c r="AP3631" s="69"/>
      <c r="AQ3631" s="69"/>
      <c r="AR3631" s="69"/>
      <c r="AS3631" s="69"/>
      <c r="AT3631" s="69"/>
      <c r="AU3631" s="69"/>
      <c r="AV3631" s="69"/>
      <c r="AW3631" s="69"/>
      <c r="AX3631" s="69"/>
      <c r="AY3631" s="69"/>
      <c r="AZ3631" s="69"/>
      <c r="BA3631" s="69"/>
      <c r="BB3631" s="69"/>
      <c r="BC3631" s="69"/>
      <c r="BD3631" s="69"/>
      <c r="BE3631" s="69"/>
      <c r="BF3631" s="69"/>
      <c r="BG3631" s="69"/>
      <c r="BH3631" s="69"/>
      <c r="BI3631" s="69"/>
      <c r="BJ3631" s="69"/>
      <c r="BK3631" s="69"/>
      <c r="BL3631" s="69"/>
      <c r="BM3631" s="69"/>
      <c r="BN3631" s="69"/>
      <c r="BO3631" s="69"/>
      <c r="BP3631" s="69"/>
      <c r="BQ3631" s="69"/>
      <c r="BR3631" s="69"/>
      <c r="BS3631" s="69"/>
      <c r="BT3631" s="69"/>
    </row>
    <row r="3632" spans="16:72" ht="12.75">
      <c r="P3632" s="69"/>
      <c r="Q3632" s="69"/>
      <c r="R3632" s="69"/>
      <c r="S3632" s="69"/>
      <c r="T3632" s="69"/>
      <c r="U3632" s="69"/>
      <c r="V3632" s="69"/>
      <c r="W3632" s="69"/>
      <c r="X3632" s="69"/>
      <c r="Y3632" s="69"/>
      <c r="Z3632" s="69"/>
      <c r="AA3632" s="69"/>
      <c r="AB3632" s="69"/>
      <c r="AC3632" s="69"/>
      <c r="AD3632" s="69"/>
      <c r="AE3632" s="69"/>
      <c r="AF3632" s="69"/>
      <c r="AG3632" s="69"/>
      <c r="AH3632" s="69"/>
      <c r="AI3632" s="69"/>
      <c r="AJ3632" s="69"/>
      <c r="AK3632" s="69"/>
      <c r="AL3632" s="69"/>
      <c r="AM3632" s="69"/>
      <c r="AN3632" s="69"/>
      <c r="AO3632" s="69"/>
      <c r="AP3632" s="69"/>
      <c r="AQ3632" s="69"/>
      <c r="AR3632" s="69"/>
      <c r="AS3632" s="69"/>
      <c r="AT3632" s="69"/>
      <c r="AU3632" s="69"/>
      <c r="AV3632" s="69"/>
      <c r="AW3632" s="69"/>
      <c r="AX3632" s="69"/>
      <c r="AY3632" s="69"/>
      <c r="AZ3632" s="69"/>
      <c r="BA3632" s="69"/>
      <c r="BB3632" s="69"/>
      <c r="BC3632" s="69"/>
      <c r="BD3632" s="69"/>
      <c r="BE3632" s="69"/>
      <c r="BF3632" s="69"/>
      <c r="BG3632" s="69"/>
      <c r="BH3632" s="69"/>
      <c r="BI3632" s="69"/>
      <c r="BJ3632" s="69"/>
      <c r="BK3632" s="69"/>
      <c r="BL3632" s="69"/>
      <c r="BM3632" s="69"/>
      <c r="BN3632" s="69"/>
      <c r="BO3632" s="69"/>
      <c r="BP3632" s="69"/>
      <c r="BQ3632" s="69"/>
      <c r="BR3632" s="69"/>
      <c r="BS3632" s="69"/>
      <c r="BT3632" s="69"/>
    </row>
    <row r="3633" spans="16:72" ht="12.75">
      <c r="P3633" s="69"/>
      <c r="Q3633" s="69"/>
      <c r="R3633" s="69"/>
      <c r="S3633" s="69"/>
      <c r="T3633" s="69"/>
      <c r="U3633" s="69"/>
      <c r="V3633" s="69"/>
      <c r="W3633" s="69"/>
      <c r="X3633" s="69"/>
      <c r="Y3633" s="69"/>
      <c r="Z3633" s="69"/>
      <c r="AA3633" s="69"/>
      <c r="AB3633" s="69"/>
      <c r="AC3633" s="69"/>
      <c r="AD3633" s="69"/>
      <c r="AE3633" s="69"/>
      <c r="AF3633" s="69"/>
      <c r="AG3633" s="69"/>
      <c r="AH3633" s="69"/>
      <c r="AI3633" s="69"/>
      <c r="AJ3633" s="69"/>
      <c r="AK3633" s="69"/>
      <c r="AL3633" s="69"/>
      <c r="AM3633" s="69"/>
      <c r="AN3633" s="69"/>
      <c r="AO3633" s="69"/>
      <c r="AP3633" s="69"/>
      <c r="AQ3633" s="69"/>
      <c r="AR3633" s="69"/>
      <c r="AS3633" s="69"/>
      <c r="AT3633" s="69"/>
      <c r="AU3633" s="69"/>
      <c r="AV3633" s="69"/>
      <c r="AW3633" s="69"/>
      <c r="AX3633" s="69"/>
      <c r="AY3633" s="69"/>
      <c r="AZ3633" s="69"/>
      <c r="BA3633" s="69"/>
      <c r="BB3633" s="69"/>
      <c r="BC3633" s="69"/>
      <c r="BD3633" s="69"/>
      <c r="BE3633" s="69"/>
      <c r="BF3633" s="69"/>
      <c r="BG3633" s="69"/>
      <c r="BH3633" s="69"/>
      <c r="BI3633" s="69"/>
      <c r="BJ3633" s="69"/>
      <c r="BK3633" s="69"/>
      <c r="BL3633" s="69"/>
      <c r="BM3633" s="69"/>
      <c r="BN3633" s="69"/>
      <c r="BO3633" s="69"/>
      <c r="BP3633" s="69"/>
      <c r="BQ3633" s="69"/>
      <c r="BR3633" s="69"/>
      <c r="BS3633" s="69"/>
      <c r="BT3633" s="69"/>
    </row>
    <row r="3634" spans="16:72" ht="12.75">
      <c r="P3634" s="69"/>
      <c r="Q3634" s="69"/>
      <c r="R3634" s="69"/>
      <c r="S3634" s="69"/>
      <c r="T3634" s="69"/>
      <c r="U3634" s="69"/>
      <c r="V3634" s="69"/>
      <c r="W3634" s="69"/>
      <c r="X3634" s="69"/>
      <c r="Y3634" s="69"/>
      <c r="Z3634" s="69"/>
      <c r="AA3634" s="69"/>
      <c r="AB3634" s="69"/>
      <c r="AC3634" s="69"/>
      <c r="AD3634" s="69"/>
      <c r="AE3634" s="69"/>
      <c r="AF3634" s="69"/>
      <c r="AG3634" s="69"/>
      <c r="AH3634" s="69"/>
      <c r="AI3634" s="69"/>
      <c r="AJ3634" s="69"/>
      <c r="AK3634" s="69"/>
      <c r="AL3634" s="69"/>
      <c r="AM3634" s="69"/>
      <c r="AN3634" s="69"/>
      <c r="AO3634" s="69"/>
      <c r="AP3634" s="69"/>
      <c r="AQ3634" s="69"/>
      <c r="AR3634" s="69"/>
      <c r="AS3634" s="69"/>
      <c r="AT3634" s="69"/>
      <c r="AU3634" s="69"/>
      <c r="AV3634" s="69"/>
      <c r="AW3634" s="69"/>
      <c r="AX3634" s="69"/>
      <c r="AY3634" s="69"/>
      <c r="AZ3634" s="69"/>
      <c r="BA3634" s="69"/>
      <c r="BB3634" s="69"/>
      <c r="BC3634" s="69"/>
      <c r="BD3634" s="69"/>
      <c r="BE3634" s="69"/>
      <c r="BF3634" s="69"/>
      <c r="BG3634" s="69"/>
      <c r="BH3634" s="69"/>
      <c r="BI3634" s="69"/>
      <c r="BJ3634" s="69"/>
      <c r="BK3634" s="69"/>
      <c r="BL3634" s="69"/>
      <c r="BM3634" s="69"/>
      <c r="BN3634" s="69"/>
      <c r="BO3634" s="69"/>
      <c r="BP3634" s="69"/>
      <c r="BQ3634" s="69"/>
      <c r="BR3634" s="69"/>
      <c r="BS3634" s="69"/>
      <c r="BT3634" s="69"/>
    </row>
    <row r="3635" spans="16:72" ht="12.75">
      <c r="P3635" s="69"/>
      <c r="Q3635" s="69"/>
      <c r="R3635" s="69"/>
      <c r="S3635" s="69"/>
      <c r="T3635" s="69"/>
      <c r="U3635" s="69"/>
      <c r="V3635" s="69"/>
      <c r="W3635" s="69"/>
      <c r="X3635" s="69"/>
      <c r="Y3635" s="69"/>
      <c r="Z3635" s="69"/>
      <c r="AA3635" s="69"/>
      <c r="AB3635" s="69"/>
      <c r="AC3635" s="69"/>
      <c r="AD3635" s="69"/>
      <c r="AE3635" s="69"/>
      <c r="AF3635" s="69"/>
      <c r="AG3635" s="69"/>
      <c r="AH3635" s="69"/>
      <c r="AI3635" s="69"/>
      <c r="AJ3635" s="69"/>
      <c r="AK3635" s="69"/>
      <c r="AL3635" s="69"/>
      <c r="AM3635" s="69"/>
      <c r="AN3635" s="69"/>
      <c r="AO3635" s="69"/>
      <c r="AP3635" s="69"/>
      <c r="AQ3635" s="69"/>
      <c r="AR3635" s="69"/>
      <c r="AS3635" s="69"/>
      <c r="AT3635" s="69"/>
      <c r="AU3635" s="69"/>
      <c r="AV3635" s="69"/>
      <c r="AW3635" s="69"/>
      <c r="AX3635" s="69"/>
      <c r="AY3635" s="69"/>
      <c r="AZ3635" s="69"/>
      <c r="BA3635" s="69"/>
      <c r="BB3635" s="69"/>
      <c r="BC3635" s="69"/>
      <c r="BD3635" s="69"/>
      <c r="BE3635" s="69"/>
      <c r="BF3635" s="69"/>
      <c r="BG3635" s="69"/>
      <c r="BH3635" s="69"/>
      <c r="BI3635" s="69"/>
      <c r="BJ3635" s="69"/>
      <c r="BK3635" s="69"/>
      <c r="BL3635" s="69"/>
      <c r="BM3635" s="69"/>
      <c r="BN3635" s="69"/>
      <c r="BO3635" s="69"/>
      <c r="BP3635" s="69"/>
      <c r="BQ3635" s="69"/>
      <c r="BR3635" s="69"/>
      <c r="BS3635" s="69"/>
      <c r="BT3635" s="69"/>
    </row>
    <row r="3636" spans="16:72" ht="12.75">
      <c r="P3636" s="69"/>
      <c r="Q3636" s="69"/>
      <c r="R3636" s="69"/>
      <c r="S3636" s="69"/>
      <c r="T3636" s="69"/>
      <c r="U3636" s="69"/>
      <c r="V3636" s="69"/>
      <c r="W3636" s="69"/>
      <c r="X3636" s="69"/>
      <c r="Y3636" s="69"/>
      <c r="Z3636" s="69"/>
      <c r="AA3636" s="69"/>
      <c r="AB3636" s="69"/>
      <c r="AC3636" s="69"/>
      <c r="AD3636" s="69"/>
      <c r="AE3636" s="69"/>
      <c r="AF3636" s="69"/>
      <c r="AG3636" s="69"/>
      <c r="AH3636" s="69"/>
      <c r="AI3636" s="69"/>
      <c r="AJ3636" s="69"/>
      <c r="AK3636" s="69"/>
      <c r="AL3636" s="69"/>
      <c r="AM3636" s="69"/>
      <c r="AN3636" s="69"/>
      <c r="AO3636" s="69"/>
      <c r="AP3636" s="69"/>
      <c r="AQ3636" s="69"/>
      <c r="AR3636" s="69"/>
      <c r="AS3636" s="69"/>
      <c r="AT3636" s="69"/>
      <c r="AU3636" s="69"/>
      <c r="AV3636" s="69"/>
      <c r="AW3636" s="69"/>
      <c r="AX3636" s="69"/>
      <c r="AY3636" s="69"/>
      <c r="AZ3636" s="69"/>
      <c r="BA3636" s="69"/>
      <c r="BB3636" s="69"/>
      <c r="BC3636" s="69"/>
      <c r="BD3636" s="69"/>
      <c r="BE3636" s="69"/>
      <c r="BF3636" s="69"/>
      <c r="BG3636" s="69"/>
      <c r="BH3636" s="69"/>
      <c r="BI3636" s="69"/>
      <c r="BJ3636" s="69"/>
      <c r="BK3636" s="69"/>
      <c r="BL3636" s="69"/>
      <c r="BM3636" s="69"/>
      <c r="BN3636" s="69"/>
      <c r="BO3636" s="69"/>
      <c r="BP3636" s="69"/>
      <c r="BQ3636" s="69"/>
      <c r="BR3636" s="69"/>
      <c r="BS3636" s="69"/>
      <c r="BT3636" s="69"/>
    </row>
    <row r="3637" spans="16:72" ht="12.75">
      <c r="P3637" s="69"/>
      <c r="Q3637" s="69"/>
      <c r="R3637" s="69"/>
      <c r="S3637" s="69"/>
      <c r="T3637" s="69"/>
      <c r="U3637" s="69"/>
      <c r="V3637" s="69"/>
      <c r="W3637" s="69"/>
      <c r="X3637" s="69"/>
      <c r="Y3637" s="69"/>
      <c r="Z3637" s="69"/>
      <c r="AA3637" s="69"/>
      <c r="AB3637" s="69"/>
      <c r="AC3637" s="69"/>
      <c r="AD3637" s="69"/>
      <c r="AE3637" s="69"/>
      <c r="AF3637" s="69"/>
      <c r="AG3637" s="69"/>
      <c r="AH3637" s="69"/>
      <c r="AI3637" s="69"/>
      <c r="AJ3637" s="69"/>
      <c r="AK3637" s="69"/>
      <c r="AL3637" s="69"/>
      <c r="AM3637" s="69"/>
      <c r="AN3637" s="69"/>
      <c r="AO3637" s="69"/>
      <c r="AP3637" s="69"/>
      <c r="AQ3637" s="69"/>
      <c r="AR3637" s="69"/>
      <c r="AS3637" s="69"/>
      <c r="AT3637" s="69"/>
      <c r="AU3637" s="69"/>
      <c r="AV3637" s="69"/>
      <c r="AW3637" s="69"/>
      <c r="AX3637" s="69"/>
      <c r="AY3637" s="69"/>
      <c r="AZ3637" s="69"/>
      <c r="BA3637" s="69"/>
      <c r="BB3637" s="69"/>
      <c r="BC3637" s="69"/>
      <c r="BD3637" s="69"/>
      <c r="BE3637" s="69"/>
      <c r="BF3637" s="69"/>
      <c r="BG3637" s="69"/>
      <c r="BH3637" s="69"/>
      <c r="BI3637" s="69"/>
      <c r="BJ3637" s="69"/>
      <c r="BK3637" s="69"/>
      <c r="BL3637" s="69"/>
      <c r="BM3637" s="69"/>
      <c r="BN3637" s="69"/>
      <c r="BO3637" s="69"/>
      <c r="BP3637" s="69"/>
      <c r="BQ3637" s="69"/>
      <c r="BR3637" s="69"/>
      <c r="BS3637" s="69"/>
      <c r="BT3637" s="69"/>
    </row>
    <row r="3638" spans="16:72" ht="12.75">
      <c r="P3638" s="69"/>
      <c r="Q3638" s="69"/>
      <c r="R3638" s="69"/>
      <c r="S3638" s="69"/>
      <c r="T3638" s="69"/>
      <c r="U3638" s="69"/>
      <c r="V3638" s="69"/>
      <c r="W3638" s="69"/>
      <c r="X3638" s="69"/>
      <c r="Y3638" s="69"/>
      <c r="Z3638" s="69"/>
      <c r="AA3638" s="69"/>
      <c r="AB3638" s="69"/>
      <c r="AC3638" s="69"/>
      <c r="AD3638" s="69"/>
      <c r="AE3638" s="69"/>
      <c r="AF3638" s="69"/>
      <c r="AG3638" s="69"/>
      <c r="AH3638" s="69"/>
      <c r="AI3638" s="69"/>
      <c r="AJ3638" s="69"/>
      <c r="AK3638" s="69"/>
      <c r="AL3638" s="69"/>
      <c r="AM3638" s="69"/>
      <c r="AN3638" s="69"/>
      <c r="AO3638" s="69"/>
      <c r="AP3638" s="69"/>
      <c r="AQ3638" s="69"/>
      <c r="AR3638" s="69"/>
      <c r="AS3638" s="69"/>
      <c r="AT3638" s="69"/>
      <c r="AU3638" s="69"/>
      <c r="AV3638" s="69"/>
      <c r="AW3638" s="69"/>
      <c r="AX3638" s="69"/>
      <c r="AY3638" s="69"/>
      <c r="AZ3638" s="69"/>
      <c r="BA3638" s="69"/>
      <c r="BB3638" s="69"/>
      <c r="BC3638" s="69"/>
      <c r="BD3638" s="69"/>
      <c r="BE3638" s="69"/>
      <c r="BF3638" s="69"/>
      <c r="BG3638" s="69"/>
      <c r="BH3638" s="69"/>
      <c r="BI3638" s="69"/>
      <c r="BJ3638" s="69"/>
      <c r="BK3638" s="69"/>
      <c r="BL3638" s="69"/>
      <c r="BM3638" s="69"/>
      <c r="BN3638" s="69"/>
      <c r="BO3638" s="69"/>
      <c r="BP3638" s="69"/>
      <c r="BQ3638" s="69"/>
      <c r="BR3638" s="69"/>
      <c r="BS3638" s="69"/>
      <c r="BT3638" s="69"/>
    </row>
    <row r="3639" spans="16:72" ht="12.75">
      <c r="P3639" s="69"/>
      <c r="Q3639" s="69"/>
      <c r="R3639" s="69"/>
      <c r="S3639" s="69"/>
      <c r="T3639" s="69"/>
      <c r="U3639" s="69"/>
      <c r="V3639" s="69"/>
      <c r="W3639" s="69"/>
      <c r="X3639" s="69"/>
      <c r="Y3639" s="69"/>
      <c r="Z3639" s="69"/>
      <c r="AA3639" s="69"/>
      <c r="AB3639" s="69"/>
      <c r="AC3639" s="69"/>
      <c r="AD3639" s="69"/>
      <c r="AE3639" s="69"/>
      <c r="AF3639" s="69"/>
      <c r="AG3639" s="69"/>
      <c r="AH3639" s="69"/>
      <c r="AI3639" s="69"/>
      <c r="AJ3639" s="69"/>
      <c r="AK3639" s="69"/>
      <c r="AL3639" s="69"/>
      <c r="AM3639" s="69"/>
      <c r="AN3639" s="69"/>
      <c r="AO3639" s="69"/>
      <c r="AP3639" s="69"/>
      <c r="AQ3639" s="69"/>
      <c r="AR3639" s="69"/>
      <c r="AS3639" s="69"/>
      <c r="AT3639" s="69"/>
      <c r="AU3639" s="69"/>
      <c r="AV3639" s="69"/>
      <c r="AW3639" s="69"/>
      <c r="AX3639" s="69"/>
      <c r="AY3639" s="69"/>
      <c r="AZ3639" s="69"/>
      <c r="BA3639" s="69"/>
      <c r="BB3639" s="69"/>
      <c r="BC3639" s="69"/>
      <c r="BD3639" s="69"/>
      <c r="BE3639" s="69"/>
      <c r="BF3639" s="69"/>
      <c r="BG3639" s="69"/>
      <c r="BH3639" s="69"/>
      <c r="BI3639" s="69"/>
      <c r="BJ3639" s="69"/>
      <c r="BK3639" s="69"/>
      <c r="BL3639" s="69"/>
      <c r="BM3639" s="69"/>
      <c r="BN3639" s="69"/>
      <c r="BO3639" s="69"/>
      <c r="BP3639" s="69"/>
      <c r="BQ3639" s="69"/>
      <c r="BR3639" s="69"/>
      <c r="BS3639" s="69"/>
      <c r="BT3639" s="69"/>
    </row>
    <row r="3640" spans="16:72" ht="12.75">
      <c r="P3640" s="69"/>
      <c r="Q3640" s="69"/>
      <c r="R3640" s="69"/>
      <c r="S3640" s="69"/>
      <c r="T3640" s="69"/>
      <c r="U3640" s="69"/>
      <c r="V3640" s="69"/>
      <c r="W3640" s="69"/>
      <c r="X3640" s="69"/>
      <c r="Y3640" s="69"/>
      <c r="Z3640" s="69"/>
      <c r="AA3640" s="69"/>
      <c r="AB3640" s="69"/>
      <c r="AC3640" s="69"/>
      <c r="AD3640" s="69"/>
      <c r="AE3640" s="69"/>
      <c r="AF3640" s="69"/>
      <c r="AG3640" s="69"/>
      <c r="AH3640" s="69"/>
      <c r="AI3640" s="69"/>
      <c r="AJ3640" s="69"/>
      <c r="AK3640" s="69"/>
      <c r="AL3640" s="69"/>
      <c r="AM3640" s="69"/>
      <c r="AN3640" s="69"/>
      <c r="AO3640" s="69"/>
      <c r="AP3640" s="69"/>
      <c r="AQ3640" s="69"/>
      <c r="AR3640" s="69"/>
      <c r="AS3640" s="69"/>
      <c r="AT3640" s="69"/>
      <c r="AU3640" s="69"/>
      <c r="AV3640" s="69"/>
      <c r="AW3640" s="69"/>
      <c r="AX3640" s="69"/>
      <c r="AY3640" s="69"/>
      <c r="AZ3640" s="69"/>
      <c r="BA3640" s="69"/>
      <c r="BB3640" s="69"/>
      <c r="BC3640" s="69"/>
      <c r="BD3640" s="69"/>
      <c r="BE3640" s="69"/>
      <c r="BF3640" s="69"/>
      <c r="BG3640" s="69"/>
      <c r="BH3640" s="69"/>
      <c r="BI3640" s="69"/>
      <c r="BJ3640" s="69"/>
      <c r="BK3640" s="69"/>
      <c r="BL3640" s="69"/>
      <c r="BM3640" s="69"/>
      <c r="BN3640" s="69"/>
      <c r="BO3640" s="69"/>
      <c r="BP3640" s="69"/>
      <c r="BQ3640" s="69"/>
      <c r="BR3640" s="69"/>
      <c r="BS3640" s="69"/>
      <c r="BT3640" s="69"/>
    </row>
    <row r="3641" spans="16:72" ht="12.75">
      <c r="P3641" s="69"/>
      <c r="Q3641" s="69"/>
      <c r="R3641" s="69"/>
      <c r="S3641" s="69"/>
      <c r="T3641" s="69"/>
      <c r="U3641" s="69"/>
      <c r="V3641" s="69"/>
      <c r="W3641" s="69"/>
      <c r="X3641" s="69"/>
      <c r="Y3641" s="69"/>
      <c r="Z3641" s="69"/>
      <c r="AA3641" s="69"/>
      <c r="AB3641" s="69"/>
      <c r="AC3641" s="69"/>
      <c r="AD3641" s="69"/>
      <c r="AE3641" s="69"/>
      <c r="AF3641" s="69"/>
      <c r="AG3641" s="69"/>
      <c r="AH3641" s="69"/>
      <c r="AI3641" s="69"/>
      <c r="AJ3641" s="69"/>
      <c r="AK3641" s="69"/>
      <c r="AL3641" s="69"/>
      <c r="AM3641" s="69"/>
      <c r="AN3641" s="69"/>
      <c r="AO3641" s="69"/>
      <c r="AP3641" s="69"/>
      <c r="AQ3641" s="69"/>
      <c r="AR3641" s="69"/>
      <c r="AS3641" s="69"/>
      <c r="AT3641" s="69"/>
      <c r="AU3641" s="69"/>
      <c r="AV3641" s="69"/>
      <c r="AW3641" s="69"/>
      <c r="AX3641" s="69"/>
      <c r="AY3641" s="69"/>
      <c r="AZ3641" s="69"/>
      <c r="BA3641" s="69"/>
      <c r="BB3641" s="69"/>
      <c r="BC3641" s="69"/>
      <c r="BD3641" s="69"/>
      <c r="BE3641" s="69"/>
      <c r="BF3641" s="69"/>
      <c r="BG3641" s="69"/>
      <c r="BH3641" s="69"/>
      <c r="BI3641" s="69"/>
      <c r="BJ3641" s="69"/>
      <c r="BK3641" s="69"/>
      <c r="BL3641" s="69"/>
      <c r="BM3641" s="69"/>
      <c r="BN3641" s="69"/>
      <c r="BO3641" s="69"/>
      <c r="BP3641" s="69"/>
      <c r="BQ3641" s="69"/>
      <c r="BR3641" s="69"/>
      <c r="BS3641" s="69"/>
      <c r="BT3641" s="69"/>
    </row>
    <row r="3642" spans="16:72" ht="12.75">
      <c r="P3642" s="69"/>
      <c r="Q3642" s="69"/>
      <c r="R3642" s="69"/>
      <c r="S3642" s="69"/>
      <c r="T3642" s="69"/>
      <c r="U3642" s="69"/>
      <c r="V3642" s="69"/>
      <c r="W3642" s="69"/>
      <c r="X3642" s="69"/>
      <c r="Y3642" s="69"/>
      <c r="Z3642" s="69"/>
      <c r="AA3642" s="69"/>
      <c r="AB3642" s="69"/>
      <c r="AC3642" s="69"/>
      <c r="AD3642" s="69"/>
      <c r="AE3642" s="69"/>
      <c r="AF3642" s="69"/>
      <c r="AG3642" s="69"/>
      <c r="AH3642" s="69"/>
      <c r="AI3642" s="69"/>
      <c r="AJ3642" s="69"/>
      <c r="AK3642" s="69"/>
      <c r="AL3642" s="69"/>
      <c r="AM3642" s="69"/>
      <c r="AN3642" s="69"/>
      <c r="AO3642" s="69"/>
      <c r="AP3642" s="69"/>
      <c r="AQ3642" s="69"/>
      <c r="AR3642" s="69"/>
      <c r="AS3642" s="69"/>
      <c r="AT3642" s="69"/>
      <c r="AU3642" s="69"/>
      <c r="AV3642" s="69"/>
      <c r="AW3642" s="69"/>
      <c r="AX3642" s="69"/>
      <c r="AY3642" s="69"/>
      <c r="AZ3642" s="69"/>
      <c r="BA3642" s="69"/>
      <c r="BB3642" s="69"/>
      <c r="BC3642" s="69"/>
      <c r="BD3642" s="69"/>
      <c r="BE3642" s="69"/>
      <c r="BF3642" s="69"/>
      <c r="BG3642" s="69"/>
      <c r="BH3642" s="69"/>
      <c r="BI3642" s="69"/>
      <c r="BJ3642" s="69"/>
      <c r="BK3642" s="69"/>
      <c r="BL3642" s="69"/>
      <c r="BM3642" s="69"/>
      <c r="BN3642" s="69"/>
      <c r="BO3642" s="69"/>
      <c r="BP3642" s="69"/>
      <c r="BQ3642" s="69"/>
      <c r="BR3642" s="69"/>
      <c r="BS3642" s="69"/>
      <c r="BT3642" s="69"/>
    </row>
    <row r="3643" spans="16:72" ht="12.75">
      <c r="P3643" s="69"/>
      <c r="Q3643" s="69"/>
      <c r="R3643" s="69"/>
      <c r="S3643" s="69"/>
      <c r="T3643" s="69"/>
      <c r="U3643" s="69"/>
      <c r="V3643" s="69"/>
      <c r="W3643" s="69"/>
      <c r="X3643" s="69"/>
      <c r="Y3643" s="69"/>
      <c r="Z3643" s="69"/>
      <c r="AA3643" s="69"/>
      <c r="AB3643" s="69"/>
      <c r="AC3643" s="69"/>
      <c r="AD3643" s="69"/>
      <c r="AE3643" s="69"/>
      <c r="AF3643" s="69"/>
      <c r="AG3643" s="69"/>
      <c r="AH3643" s="69"/>
      <c r="AI3643" s="69"/>
      <c r="AJ3643" s="69"/>
      <c r="AK3643" s="69"/>
      <c r="AL3643" s="69"/>
      <c r="AM3643" s="69"/>
      <c r="AN3643" s="69"/>
      <c r="AO3643" s="69"/>
      <c r="AP3643" s="69"/>
      <c r="AQ3643" s="69"/>
      <c r="AR3643" s="69"/>
      <c r="AS3643" s="69"/>
      <c r="AT3643" s="69"/>
      <c r="AU3643" s="69"/>
      <c r="AV3643" s="69"/>
      <c r="AW3643" s="69"/>
      <c r="AX3643" s="69"/>
      <c r="AY3643" s="69"/>
      <c r="AZ3643" s="69"/>
      <c r="BA3643" s="69"/>
      <c r="BB3643" s="69"/>
      <c r="BC3643" s="69"/>
      <c r="BD3643" s="69"/>
      <c r="BE3643" s="69"/>
      <c r="BF3643" s="69"/>
      <c r="BG3643" s="69"/>
      <c r="BH3643" s="69"/>
      <c r="BI3643" s="69"/>
      <c r="BJ3643" s="69"/>
      <c r="BK3643" s="69"/>
      <c r="BL3643" s="69"/>
      <c r="BM3643" s="69"/>
      <c r="BN3643" s="69"/>
      <c r="BO3643" s="69"/>
      <c r="BP3643" s="69"/>
      <c r="BQ3643" s="69"/>
      <c r="BR3643" s="69"/>
      <c r="BS3643" s="69"/>
      <c r="BT3643" s="69"/>
    </row>
    <row r="3644" spans="16:72" ht="12.75">
      <c r="P3644" s="69"/>
      <c r="Q3644" s="69"/>
      <c r="R3644" s="69"/>
      <c r="S3644" s="69"/>
      <c r="T3644" s="69"/>
      <c r="U3644" s="69"/>
      <c r="V3644" s="69"/>
      <c r="W3644" s="69"/>
      <c r="X3644" s="69"/>
      <c r="Y3644" s="69"/>
      <c r="Z3644" s="69"/>
      <c r="AA3644" s="69"/>
      <c r="AB3644" s="69"/>
      <c r="AC3644" s="69"/>
      <c r="AD3644" s="69"/>
      <c r="AE3644" s="69"/>
      <c r="AF3644" s="69"/>
      <c r="AG3644" s="69"/>
      <c r="AH3644" s="69"/>
      <c r="AI3644" s="69"/>
      <c r="AJ3644" s="69"/>
      <c r="AK3644" s="69"/>
      <c r="AL3644" s="69"/>
      <c r="AM3644" s="69"/>
      <c r="AN3644" s="69"/>
      <c r="AO3644" s="69"/>
      <c r="AP3644" s="69"/>
      <c r="AQ3644" s="69"/>
      <c r="AR3644" s="69"/>
      <c r="AS3644" s="69"/>
      <c r="AT3644" s="69"/>
      <c r="AU3644" s="69"/>
      <c r="AV3644" s="69"/>
      <c r="AW3644" s="69"/>
      <c r="AX3644" s="69"/>
      <c r="AY3644" s="69"/>
      <c r="AZ3644" s="69"/>
      <c r="BA3644" s="69"/>
      <c r="BB3644" s="69"/>
      <c r="BC3644" s="69"/>
      <c r="BD3644" s="69"/>
      <c r="BE3644" s="69"/>
      <c r="BF3644" s="69"/>
      <c r="BG3644" s="69"/>
      <c r="BH3644" s="69"/>
      <c r="BI3644" s="69"/>
      <c r="BJ3644" s="69"/>
      <c r="BK3644" s="69"/>
      <c r="BL3644" s="69"/>
      <c r="BM3644" s="69"/>
      <c r="BN3644" s="69"/>
      <c r="BO3644" s="69"/>
      <c r="BP3644" s="69"/>
      <c r="BQ3644" s="69"/>
      <c r="BR3644" s="69"/>
      <c r="BS3644" s="69"/>
      <c r="BT3644" s="69"/>
    </row>
    <row r="3645" spans="16:72" ht="12.75">
      <c r="P3645" s="69"/>
      <c r="Q3645" s="69"/>
      <c r="R3645" s="69"/>
      <c r="S3645" s="69"/>
      <c r="T3645" s="69"/>
      <c r="U3645" s="69"/>
      <c r="V3645" s="69"/>
      <c r="W3645" s="69"/>
      <c r="X3645" s="69"/>
      <c r="Y3645" s="69"/>
      <c r="Z3645" s="69"/>
      <c r="AA3645" s="69"/>
      <c r="AB3645" s="69"/>
      <c r="AC3645" s="69"/>
      <c r="AD3645" s="69"/>
      <c r="AE3645" s="69"/>
      <c r="AF3645" s="69"/>
      <c r="AG3645" s="69"/>
      <c r="AH3645" s="69"/>
      <c r="AI3645" s="69"/>
      <c r="AJ3645" s="69"/>
      <c r="AK3645" s="69"/>
      <c r="AL3645" s="69"/>
      <c r="AM3645" s="69"/>
      <c r="AN3645" s="69"/>
      <c r="AO3645" s="69"/>
      <c r="AP3645" s="69"/>
      <c r="AQ3645" s="69"/>
      <c r="AR3645" s="69"/>
      <c r="AS3645" s="69"/>
      <c r="AT3645" s="69"/>
      <c r="AU3645" s="69"/>
      <c r="AV3645" s="69"/>
      <c r="AW3645" s="69"/>
      <c r="AX3645" s="69"/>
      <c r="AY3645" s="69"/>
      <c r="AZ3645" s="69"/>
      <c r="BA3645" s="69"/>
      <c r="BB3645" s="69"/>
      <c r="BC3645" s="69"/>
      <c r="BD3645" s="69"/>
      <c r="BE3645" s="69"/>
      <c r="BF3645" s="69"/>
      <c r="BG3645" s="69"/>
      <c r="BH3645" s="69"/>
      <c r="BI3645" s="69"/>
      <c r="BJ3645" s="69"/>
      <c r="BK3645" s="69"/>
      <c r="BL3645" s="69"/>
      <c r="BM3645" s="69"/>
      <c r="BN3645" s="69"/>
      <c r="BO3645" s="69"/>
      <c r="BP3645" s="69"/>
      <c r="BQ3645" s="69"/>
      <c r="BR3645" s="69"/>
      <c r="BS3645" s="69"/>
      <c r="BT3645" s="69"/>
    </row>
    <row r="3646" spans="16:72" ht="12.75">
      <c r="P3646" s="69"/>
      <c r="Q3646" s="69"/>
      <c r="R3646" s="69"/>
      <c r="S3646" s="69"/>
      <c r="T3646" s="69"/>
      <c r="U3646" s="69"/>
      <c r="V3646" s="69"/>
      <c r="W3646" s="69"/>
      <c r="X3646" s="69"/>
      <c r="Y3646" s="69"/>
      <c r="Z3646" s="69"/>
      <c r="AA3646" s="69"/>
      <c r="AB3646" s="69"/>
      <c r="AC3646" s="69"/>
      <c r="AD3646" s="69"/>
      <c r="AE3646" s="69"/>
      <c r="AF3646" s="69"/>
      <c r="AG3646" s="69"/>
      <c r="AH3646" s="69"/>
      <c r="AI3646" s="69"/>
      <c r="AJ3646" s="69"/>
      <c r="AK3646" s="69"/>
      <c r="AL3646" s="69"/>
      <c r="AM3646" s="69"/>
      <c r="AN3646" s="69"/>
      <c r="AO3646" s="69"/>
      <c r="AP3646" s="69"/>
      <c r="AQ3646" s="69"/>
      <c r="AR3646" s="69"/>
      <c r="AS3646" s="69"/>
      <c r="AT3646" s="69"/>
      <c r="AU3646" s="69"/>
      <c r="AV3646" s="69"/>
      <c r="AW3646" s="69"/>
      <c r="AX3646" s="69"/>
      <c r="AY3646" s="69"/>
      <c r="AZ3646" s="69"/>
      <c r="BA3646" s="69"/>
      <c r="BB3646" s="69"/>
      <c r="BC3646" s="69"/>
      <c r="BD3646" s="69"/>
      <c r="BE3646" s="69"/>
      <c r="BF3646" s="69"/>
      <c r="BG3646" s="69"/>
      <c r="BH3646" s="69"/>
      <c r="BI3646" s="69"/>
      <c r="BJ3646" s="69"/>
      <c r="BK3646" s="69"/>
      <c r="BL3646" s="69"/>
      <c r="BM3646" s="69"/>
      <c r="BN3646" s="69"/>
      <c r="BO3646" s="69"/>
      <c r="BP3646" s="69"/>
      <c r="BQ3646" s="69"/>
      <c r="BR3646" s="69"/>
      <c r="BS3646" s="69"/>
      <c r="BT3646" s="69"/>
    </row>
    <row r="3647" spans="16:72" ht="12.75">
      <c r="P3647" s="69"/>
      <c r="Q3647" s="69"/>
      <c r="R3647" s="69"/>
      <c r="S3647" s="69"/>
      <c r="T3647" s="69"/>
      <c r="U3647" s="69"/>
      <c r="V3647" s="69"/>
      <c r="W3647" s="69"/>
      <c r="X3647" s="69"/>
      <c r="Y3647" s="69"/>
      <c r="Z3647" s="69"/>
      <c r="AA3647" s="69"/>
      <c r="AB3647" s="69"/>
      <c r="AC3647" s="69"/>
      <c r="AD3647" s="69"/>
      <c r="AE3647" s="69"/>
      <c r="AF3647" s="69"/>
      <c r="AG3647" s="69"/>
      <c r="AH3647" s="69"/>
      <c r="AI3647" s="69"/>
      <c r="AJ3647" s="69"/>
      <c r="AK3647" s="69"/>
      <c r="AL3647" s="69"/>
      <c r="AM3647" s="69"/>
      <c r="AN3647" s="69"/>
      <c r="AO3647" s="69"/>
      <c r="AP3647" s="69"/>
      <c r="AQ3647" s="69"/>
      <c r="AR3647" s="69"/>
      <c r="AS3647" s="69"/>
      <c r="AT3647" s="69"/>
      <c r="AU3647" s="69"/>
      <c r="AV3647" s="69"/>
      <c r="AW3647" s="69"/>
      <c r="AX3647" s="69"/>
      <c r="AY3647" s="69"/>
      <c r="AZ3647" s="69"/>
      <c r="BA3647" s="69"/>
      <c r="BB3647" s="69"/>
      <c r="BC3647" s="69"/>
      <c r="BD3647" s="69"/>
      <c r="BE3647" s="69"/>
      <c r="BF3647" s="69"/>
      <c r="BG3647" s="69"/>
      <c r="BH3647" s="69"/>
      <c r="BI3647" s="69"/>
      <c r="BJ3647" s="69"/>
      <c r="BK3647" s="69"/>
      <c r="BL3647" s="69"/>
      <c r="BM3647" s="69"/>
      <c r="BN3647" s="69"/>
      <c r="BO3647" s="69"/>
      <c r="BP3647" s="69"/>
      <c r="BQ3647" s="69"/>
      <c r="BR3647" s="69"/>
      <c r="BS3647" s="69"/>
      <c r="BT3647" s="69"/>
    </row>
    <row r="3648" spans="16:72" ht="12.75">
      <c r="P3648" s="69"/>
      <c r="Q3648" s="69"/>
      <c r="R3648" s="69"/>
      <c r="S3648" s="69"/>
      <c r="T3648" s="69"/>
      <c r="U3648" s="69"/>
      <c r="V3648" s="69"/>
      <c r="W3648" s="69"/>
      <c r="X3648" s="69"/>
      <c r="Y3648" s="69"/>
      <c r="Z3648" s="69"/>
      <c r="AA3648" s="69"/>
      <c r="AB3648" s="69"/>
      <c r="AC3648" s="69"/>
      <c r="AD3648" s="69"/>
      <c r="AE3648" s="69"/>
      <c r="AF3648" s="69"/>
      <c r="AG3648" s="69"/>
      <c r="AH3648" s="69"/>
      <c r="AI3648" s="69"/>
      <c r="AJ3648" s="69"/>
      <c r="AK3648" s="69"/>
      <c r="AL3648" s="69"/>
      <c r="AM3648" s="69"/>
      <c r="AN3648" s="69"/>
      <c r="AO3648" s="69"/>
      <c r="AP3648" s="69"/>
      <c r="AQ3648" s="69"/>
      <c r="AR3648" s="69"/>
      <c r="AS3648" s="69"/>
      <c r="AT3648" s="69"/>
      <c r="AU3648" s="69"/>
      <c r="AV3648" s="69"/>
      <c r="AW3648" s="69"/>
      <c r="AX3648" s="69"/>
      <c r="AY3648" s="69"/>
      <c r="AZ3648" s="69"/>
      <c r="BA3648" s="69"/>
      <c r="BB3648" s="69"/>
      <c r="BC3648" s="69"/>
      <c r="BD3648" s="69"/>
      <c r="BE3648" s="69"/>
      <c r="BF3648" s="69"/>
      <c r="BG3648" s="69"/>
      <c r="BH3648" s="69"/>
      <c r="BI3648" s="69"/>
      <c r="BJ3648" s="69"/>
      <c r="BK3648" s="69"/>
      <c r="BL3648" s="69"/>
      <c r="BM3648" s="69"/>
      <c r="BN3648" s="69"/>
      <c r="BO3648" s="69"/>
      <c r="BP3648" s="69"/>
      <c r="BQ3648" s="69"/>
      <c r="BR3648" s="69"/>
      <c r="BS3648" s="69"/>
      <c r="BT3648" s="69"/>
    </row>
    <row r="3649" spans="16:72" ht="12.75">
      <c r="P3649" s="69"/>
      <c r="Q3649" s="69"/>
      <c r="R3649" s="69"/>
      <c r="S3649" s="69"/>
      <c r="T3649" s="69"/>
      <c r="U3649" s="69"/>
      <c r="V3649" s="69"/>
      <c r="W3649" s="69"/>
      <c r="X3649" s="69"/>
      <c r="Y3649" s="69"/>
      <c r="Z3649" s="69"/>
      <c r="AA3649" s="69"/>
      <c r="AB3649" s="69"/>
      <c r="AC3649" s="69"/>
      <c r="AD3649" s="69"/>
      <c r="AE3649" s="69"/>
      <c r="AF3649" s="69"/>
      <c r="AG3649" s="69"/>
      <c r="AH3649" s="69"/>
      <c r="AI3649" s="69"/>
      <c r="AJ3649" s="69"/>
      <c r="AK3649" s="69"/>
      <c r="AL3649" s="69"/>
      <c r="AM3649" s="69"/>
      <c r="AN3649" s="69"/>
      <c r="AO3649" s="69"/>
      <c r="AP3649" s="69"/>
      <c r="AQ3649" s="69"/>
      <c r="AR3649" s="69"/>
      <c r="AS3649" s="69"/>
      <c r="AT3649" s="69"/>
      <c r="AU3649" s="69"/>
      <c r="AV3649" s="69"/>
      <c r="AW3649" s="69"/>
      <c r="AX3649" s="69"/>
      <c r="AY3649" s="69"/>
      <c r="AZ3649" s="69"/>
      <c r="BA3649" s="69"/>
      <c r="BB3649" s="69"/>
      <c r="BC3649" s="69"/>
      <c r="BD3649" s="69"/>
      <c r="BE3649" s="69"/>
      <c r="BF3649" s="69"/>
      <c r="BG3649" s="69"/>
      <c r="BH3649" s="69"/>
      <c r="BI3649" s="69"/>
      <c r="BJ3649" s="69"/>
      <c r="BK3649" s="69"/>
      <c r="BL3649" s="69"/>
      <c r="BM3649" s="69"/>
      <c r="BN3649" s="69"/>
      <c r="BO3649" s="69"/>
      <c r="BP3649" s="69"/>
      <c r="BQ3649" s="69"/>
      <c r="BR3649" s="69"/>
      <c r="BS3649" s="69"/>
      <c r="BT3649" s="69"/>
    </row>
    <row r="3650" spans="16:72" ht="12.75">
      <c r="P3650" s="69"/>
      <c r="Q3650" s="69"/>
      <c r="R3650" s="69"/>
      <c r="S3650" s="69"/>
      <c r="T3650" s="69"/>
      <c r="U3650" s="69"/>
      <c r="V3650" s="69"/>
      <c r="W3650" s="69"/>
      <c r="X3650" s="69"/>
      <c r="Y3650" s="69"/>
      <c r="Z3650" s="69"/>
      <c r="AA3650" s="69"/>
      <c r="AB3650" s="69"/>
      <c r="AC3650" s="69"/>
      <c r="AD3650" s="69"/>
      <c r="AE3650" s="69"/>
      <c r="AF3650" s="69"/>
      <c r="AG3650" s="69"/>
      <c r="AH3650" s="69"/>
      <c r="AI3650" s="69"/>
      <c r="AJ3650" s="69"/>
      <c r="AK3650" s="69"/>
      <c r="AL3650" s="69"/>
      <c r="AM3650" s="69"/>
      <c r="AN3650" s="69"/>
      <c r="AO3650" s="69"/>
      <c r="AP3650" s="69"/>
      <c r="AQ3650" s="69"/>
      <c r="AR3650" s="69"/>
      <c r="AS3650" s="69"/>
      <c r="AT3650" s="69"/>
      <c r="AU3650" s="69"/>
      <c r="AV3650" s="69"/>
      <c r="AW3650" s="69"/>
      <c r="AX3650" s="69"/>
      <c r="AY3650" s="69"/>
      <c r="AZ3650" s="69"/>
      <c r="BA3650" s="69"/>
      <c r="BB3650" s="69"/>
      <c r="BC3650" s="69"/>
      <c r="BD3650" s="69"/>
      <c r="BE3650" s="69"/>
      <c r="BF3650" s="69"/>
      <c r="BG3650" s="69"/>
      <c r="BH3650" s="69"/>
      <c r="BI3650" s="69"/>
      <c r="BJ3650" s="69"/>
      <c r="BK3650" s="69"/>
      <c r="BL3650" s="69"/>
      <c r="BM3650" s="69"/>
      <c r="BN3650" s="69"/>
      <c r="BO3650" s="69"/>
      <c r="BP3650" s="69"/>
      <c r="BQ3650" s="69"/>
      <c r="BR3650" s="69"/>
      <c r="BS3650" s="69"/>
      <c r="BT3650" s="69"/>
    </row>
    <row r="3651" spans="16:72" ht="12.75">
      <c r="P3651" s="69"/>
      <c r="Q3651" s="69"/>
      <c r="R3651" s="69"/>
      <c r="S3651" s="69"/>
      <c r="T3651" s="69"/>
      <c r="U3651" s="69"/>
      <c r="V3651" s="69"/>
      <c r="W3651" s="69"/>
      <c r="X3651" s="69"/>
      <c r="Y3651" s="69"/>
      <c r="Z3651" s="69"/>
      <c r="AA3651" s="69"/>
      <c r="AB3651" s="69"/>
      <c r="AC3651" s="69"/>
      <c r="AD3651" s="69"/>
      <c r="AE3651" s="69"/>
      <c r="AF3651" s="69"/>
      <c r="AG3651" s="69"/>
      <c r="AH3651" s="69"/>
      <c r="AI3651" s="69"/>
      <c r="AJ3651" s="69"/>
      <c r="AK3651" s="69"/>
      <c r="AL3651" s="69"/>
      <c r="AM3651" s="69"/>
      <c r="AN3651" s="69"/>
      <c r="AO3651" s="69"/>
      <c r="AP3651" s="69"/>
      <c r="AQ3651" s="69"/>
      <c r="AR3651" s="69"/>
      <c r="AS3651" s="69"/>
      <c r="AT3651" s="69"/>
      <c r="AU3651" s="69"/>
      <c r="AV3651" s="69"/>
      <c r="AW3651" s="69"/>
      <c r="AX3651" s="69"/>
      <c r="AY3651" s="69"/>
      <c r="AZ3651" s="69"/>
      <c r="BA3651" s="69"/>
      <c r="BB3651" s="69"/>
      <c r="BC3651" s="69"/>
      <c r="BD3651" s="69"/>
      <c r="BE3651" s="69"/>
      <c r="BF3651" s="69"/>
      <c r="BG3651" s="69"/>
      <c r="BH3651" s="69"/>
      <c r="BI3651" s="69"/>
      <c r="BJ3651" s="69"/>
      <c r="BK3651" s="69"/>
      <c r="BL3651" s="69"/>
      <c r="BM3651" s="69"/>
      <c r="BN3651" s="69"/>
      <c r="BO3651" s="69"/>
      <c r="BP3651" s="69"/>
      <c r="BQ3651" s="69"/>
      <c r="BR3651" s="69"/>
      <c r="BS3651" s="69"/>
      <c r="BT3651" s="69"/>
    </row>
    <row r="3652" spans="16:72" ht="12.75">
      <c r="P3652" s="69"/>
      <c r="Q3652" s="69"/>
      <c r="R3652" s="69"/>
      <c r="S3652" s="69"/>
      <c r="T3652" s="69"/>
      <c r="U3652" s="69"/>
      <c r="V3652" s="69"/>
      <c r="W3652" s="69"/>
      <c r="X3652" s="69"/>
      <c r="Y3652" s="69"/>
      <c r="Z3652" s="69"/>
      <c r="AA3652" s="69"/>
      <c r="AB3652" s="69"/>
      <c r="AC3652" s="69"/>
      <c r="AD3652" s="69"/>
      <c r="AE3652" s="69"/>
      <c r="AF3652" s="69"/>
      <c r="AG3652" s="69"/>
      <c r="AH3652" s="69"/>
      <c r="AI3652" s="69"/>
      <c r="AJ3652" s="69"/>
      <c r="AK3652" s="69"/>
      <c r="AL3652" s="69"/>
      <c r="AM3652" s="69"/>
      <c r="AN3652" s="69"/>
      <c r="AO3652" s="69"/>
      <c r="AP3652" s="69"/>
      <c r="AQ3652" s="69"/>
      <c r="AR3652" s="69"/>
      <c r="AS3652" s="69"/>
      <c r="AT3652" s="69"/>
      <c r="AU3652" s="69"/>
      <c r="AV3652" s="69"/>
      <c r="AW3652" s="69"/>
      <c r="AX3652" s="69"/>
      <c r="AY3652" s="69"/>
      <c r="AZ3652" s="69"/>
      <c r="BA3652" s="69"/>
      <c r="BB3652" s="69"/>
      <c r="BC3652" s="69"/>
      <c r="BD3652" s="69"/>
      <c r="BE3652" s="69"/>
      <c r="BF3652" s="69"/>
      <c r="BG3652" s="69"/>
      <c r="BH3652" s="69"/>
      <c r="BI3652" s="69"/>
      <c r="BJ3652" s="69"/>
      <c r="BK3652" s="69"/>
      <c r="BL3652" s="69"/>
      <c r="BM3652" s="69"/>
      <c r="BN3652" s="69"/>
      <c r="BO3652" s="69"/>
      <c r="BP3652" s="69"/>
      <c r="BQ3652" s="69"/>
      <c r="BR3652" s="69"/>
      <c r="BS3652" s="69"/>
      <c r="BT3652" s="69"/>
    </row>
    <row r="3653" spans="16:72" ht="12.75">
      <c r="P3653" s="69"/>
      <c r="Q3653" s="69"/>
      <c r="R3653" s="69"/>
      <c r="S3653" s="69"/>
      <c r="T3653" s="69"/>
      <c r="U3653" s="69"/>
      <c r="V3653" s="69"/>
      <c r="W3653" s="69"/>
      <c r="X3653" s="69"/>
      <c r="Y3653" s="69"/>
      <c r="Z3653" s="69"/>
      <c r="AA3653" s="69"/>
      <c r="AB3653" s="69"/>
      <c r="AC3653" s="69"/>
      <c r="AD3653" s="69"/>
      <c r="AE3653" s="69"/>
      <c r="AF3653" s="69"/>
      <c r="AG3653" s="69"/>
      <c r="AH3653" s="69"/>
      <c r="AI3653" s="69"/>
      <c r="AJ3653" s="69"/>
      <c r="AK3653" s="69"/>
      <c r="AL3653" s="69"/>
      <c r="AM3653" s="69"/>
      <c r="AN3653" s="69"/>
      <c r="AO3653" s="69"/>
      <c r="AP3653" s="69"/>
      <c r="AQ3653" s="69"/>
      <c r="AR3653" s="69"/>
      <c r="AS3653" s="69"/>
      <c r="AT3653" s="69"/>
      <c r="AU3653" s="69"/>
      <c r="AV3653" s="69"/>
      <c r="AW3653" s="69"/>
      <c r="AX3653" s="69"/>
      <c r="AY3653" s="69"/>
      <c r="AZ3653" s="69"/>
      <c r="BA3653" s="69"/>
      <c r="BB3653" s="69"/>
      <c r="BC3653" s="69"/>
      <c r="BD3653" s="69"/>
      <c r="BE3653" s="69"/>
      <c r="BF3653" s="69"/>
      <c r="BG3653" s="69"/>
      <c r="BH3653" s="69"/>
      <c r="BI3653" s="69"/>
      <c r="BJ3653" s="69"/>
      <c r="BK3653" s="69"/>
      <c r="BL3653" s="69"/>
      <c r="BM3653" s="69"/>
      <c r="BN3653" s="69"/>
      <c r="BO3653" s="69"/>
      <c r="BP3653" s="69"/>
      <c r="BQ3653" s="69"/>
      <c r="BR3653" s="69"/>
      <c r="BS3653" s="69"/>
      <c r="BT3653" s="69"/>
    </row>
    <row r="3654" spans="16:72" ht="12.75">
      <c r="P3654" s="69"/>
      <c r="Q3654" s="69"/>
      <c r="R3654" s="69"/>
      <c r="S3654" s="69"/>
      <c r="T3654" s="69"/>
      <c r="U3654" s="69"/>
      <c r="V3654" s="69"/>
      <c r="W3654" s="69"/>
      <c r="X3654" s="69"/>
      <c r="Y3654" s="69"/>
      <c r="Z3654" s="69"/>
      <c r="AA3654" s="69"/>
      <c r="AB3654" s="69"/>
      <c r="AC3654" s="69"/>
      <c r="AD3654" s="69"/>
      <c r="AE3654" s="69"/>
      <c r="AF3654" s="69"/>
      <c r="AG3654" s="69"/>
      <c r="AH3654" s="69"/>
      <c r="AI3654" s="69"/>
      <c r="AJ3654" s="69"/>
      <c r="AK3654" s="69"/>
      <c r="AL3654" s="69"/>
      <c r="AM3654" s="69"/>
      <c r="AN3654" s="69"/>
      <c r="AO3654" s="69"/>
      <c r="AP3654" s="69"/>
      <c r="AQ3654" s="69"/>
      <c r="AR3654" s="69"/>
      <c r="AS3654" s="69"/>
      <c r="AT3654" s="69"/>
      <c r="AU3654" s="69"/>
      <c r="AV3654" s="69"/>
      <c r="AW3654" s="69"/>
      <c r="AX3654" s="69"/>
      <c r="AY3654" s="69"/>
      <c r="AZ3654" s="69"/>
      <c r="BA3654" s="69"/>
      <c r="BB3654" s="69"/>
      <c r="BC3654" s="69"/>
      <c r="BD3654" s="69"/>
      <c r="BE3654" s="69"/>
      <c r="BF3654" s="69"/>
      <c r="BG3654" s="69"/>
      <c r="BH3654" s="69"/>
      <c r="BI3654" s="69"/>
      <c r="BJ3654" s="69"/>
      <c r="BK3654" s="69"/>
      <c r="BL3654" s="69"/>
      <c r="BM3654" s="69"/>
      <c r="BN3654" s="69"/>
      <c r="BO3654" s="69"/>
      <c r="BP3654" s="69"/>
      <c r="BQ3654" s="69"/>
      <c r="BR3654" s="69"/>
      <c r="BS3654" s="69"/>
      <c r="BT3654" s="69"/>
    </row>
    <row r="3655" spans="16:72" ht="12.75">
      <c r="P3655" s="69"/>
      <c r="Q3655" s="69"/>
      <c r="R3655" s="69"/>
      <c r="S3655" s="69"/>
      <c r="T3655" s="69"/>
      <c r="U3655" s="69"/>
      <c r="V3655" s="69"/>
      <c r="W3655" s="69"/>
      <c r="X3655" s="69"/>
      <c r="Y3655" s="69"/>
      <c r="Z3655" s="69"/>
      <c r="AA3655" s="69"/>
      <c r="AB3655" s="69"/>
      <c r="AC3655" s="69"/>
      <c r="AD3655" s="69"/>
      <c r="AE3655" s="69"/>
      <c r="AF3655" s="69"/>
      <c r="AG3655" s="69"/>
      <c r="AH3655" s="69"/>
      <c r="AI3655" s="69"/>
      <c r="AJ3655" s="69"/>
      <c r="AK3655" s="69"/>
      <c r="AL3655" s="69"/>
      <c r="AM3655" s="69"/>
      <c r="AN3655" s="69"/>
      <c r="AO3655" s="69"/>
      <c r="AP3655" s="69"/>
      <c r="AQ3655" s="69"/>
      <c r="AR3655" s="69"/>
      <c r="AS3655" s="69"/>
      <c r="AT3655" s="69"/>
      <c r="AU3655" s="69"/>
      <c r="AV3655" s="69"/>
      <c r="AW3655" s="69"/>
      <c r="AX3655" s="69"/>
      <c r="AY3655" s="69"/>
      <c r="AZ3655" s="69"/>
      <c r="BA3655" s="69"/>
      <c r="BB3655" s="69"/>
      <c r="BC3655" s="69"/>
      <c r="BD3655" s="69"/>
      <c r="BE3655" s="69"/>
      <c r="BF3655" s="69"/>
      <c r="BG3655" s="69"/>
      <c r="BH3655" s="69"/>
      <c r="BI3655" s="69"/>
      <c r="BJ3655" s="69"/>
      <c r="BK3655" s="69"/>
      <c r="BL3655" s="69"/>
      <c r="BM3655" s="69"/>
      <c r="BN3655" s="69"/>
      <c r="BO3655" s="69"/>
      <c r="BP3655" s="69"/>
      <c r="BQ3655" s="69"/>
      <c r="BR3655" s="69"/>
      <c r="BS3655" s="69"/>
      <c r="BT3655" s="69"/>
    </row>
    <row r="3656" spans="16:72" ht="12.75">
      <c r="P3656" s="69"/>
      <c r="Q3656" s="69"/>
      <c r="R3656" s="69"/>
      <c r="S3656" s="69"/>
      <c r="T3656" s="69"/>
      <c r="U3656" s="69"/>
      <c r="V3656" s="69"/>
      <c r="W3656" s="69"/>
      <c r="X3656" s="69"/>
      <c r="Y3656" s="69"/>
      <c r="Z3656" s="69"/>
      <c r="AA3656" s="69"/>
      <c r="AB3656" s="69"/>
      <c r="AC3656" s="69"/>
      <c r="AD3656" s="69"/>
      <c r="AE3656" s="69"/>
      <c r="AF3656" s="69"/>
      <c r="AG3656" s="69"/>
      <c r="AH3656" s="69"/>
      <c r="AI3656" s="69"/>
      <c r="AJ3656" s="69"/>
      <c r="AK3656" s="69"/>
      <c r="AL3656" s="69"/>
      <c r="AM3656" s="69"/>
      <c r="AN3656" s="69"/>
      <c r="AO3656" s="69"/>
      <c r="AP3656" s="69"/>
      <c r="AQ3656" s="69"/>
      <c r="AR3656" s="69"/>
      <c r="AS3656" s="69"/>
      <c r="AT3656" s="69"/>
      <c r="AU3656" s="69"/>
      <c r="AV3656" s="69"/>
      <c r="AW3656" s="69"/>
      <c r="AX3656" s="69"/>
      <c r="AY3656" s="69"/>
      <c r="AZ3656" s="69"/>
      <c r="BA3656" s="69"/>
      <c r="BB3656" s="69"/>
      <c r="BC3656" s="69"/>
      <c r="BD3656" s="69"/>
      <c r="BE3656" s="69"/>
      <c r="BF3656" s="69"/>
      <c r="BG3656" s="69"/>
      <c r="BH3656" s="69"/>
      <c r="BI3656" s="69"/>
      <c r="BJ3656" s="69"/>
      <c r="BK3656" s="69"/>
      <c r="BL3656" s="69"/>
      <c r="BM3656" s="69"/>
      <c r="BN3656" s="69"/>
      <c r="BO3656" s="69"/>
      <c r="BP3656" s="69"/>
      <c r="BQ3656" s="69"/>
      <c r="BR3656" s="69"/>
      <c r="BS3656" s="69"/>
      <c r="BT3656" s="69"/>
    </row>
    <row r="3657" spans="16:72" ht="12.75">
      <c r="P3657" s="69"/>
      <c r="Q3657" s="69"/>
      <c r="R3657" s="69"/>
      <c r="S3657" s="69"/>
      <c r="T3657" s="69"/>
      <c r="U3657" s="69"/>
      <c r="V3657" s="69"/>
      <c r="W3657" s="69"/>
      <c r="X3657" s="69"/>
      <c r="Y3657" s="69"/>
      <c r="Z3657" s="69"/>
      <c r="AA3657" s="69"/>
      <c r="AB3657" s="69"/>
      <c r="AC3657" s="69"/>
      <c r="AD3657" s="69"/>
      <c r="AE3657" s="69"/>
      <c r="AF3657" s="69"/>
      <c r="AG3657" s="69"/>
      <c r="AH3657" s="69"/>
      <c r="AI3657" s="69"/>
      <c r="AJ3657" s="69"/>
      <c r="AK3657" s="69"/>
      <c r="AL3657" s="69"/>
      <c r="AM3657" s="69"/>
      <c r="AN3657" s="69"/>
      <c r="AO3657" s="69"/>
      <c r="AP3657" s="69"/>
      <c r="AQ3657" s="69"/>
      <c r="AR3657" s="69"/>
      <c r="AS3657" s="69"/>
      <c r="AT3657" s="69"/>
      <c r="AU3657" s="69"/>
      <c r="AV3657" s="69"/>
      <c r="AW3657" s="69"/>
      <c r="AX3657" s="69"/>
      <c r="AY3657" s="69"/>
      <c r="AZ3657" s="69"/>
      <c r="BA3657" s="69"/>
      <c r="BB3657" s="69"/>
      <c r="BC3657" s="69"/>
      <c r="BD3657" s="69"/>
      <c r="BE3657" s="69"/>
      <c r="BF3657" s="69"/>
      <c r="BG3657" s="69"/>
      <c r="BH3657" s="69"/>
      <c r="BI3657" s="69"/>
      <c r="BJ3657" s="69"/>
      <c r="BK3657" s="69"/>
      <c r="BL3657" s="69"/>
      <c r="BM3657" s="69"/>
      <c r="BN3657" s="69"/>
      <c r="BO3657" s="69"/>
      <c r="BP3657" s="69"/>
      <c r="BQ3657" s="69"/>
      <c r="BR3657" s="69"/>
      <c r="BS3657" s="69"/>
      <c r="BT3657" s="69"/>
    </row>
    <row r="3658" spans="16:72" ht="12.75">
      <c r="P3658" s="69"/>
      <c r="Q3658" s="69"/>
      <c r="R3658" s="69"/>
      <c r="S3658" s="69"/>
      <c r="T3658" s="69"/>
      <c r="U3658" s="69"/>
      <c r="V3658" s="69"/>
      <c r="W3658" s="69"/>
      <c r="X3658" s="69"/>
      <c r="Y3658" s="69"/>
      <c r="Z3658" s="69"/>
      <c r="AA3658" s="69"/>
      <c r="AB3658" s="69"/>
      <c r="AC3658" s="69"/>
      <c r="AD3658" s="69"/>
      <c r="AE3658" s="69"/>
      <c r="AF3658" s="69"/>
      <c r="AG3658" s="69"/>
      <c r="AH3658" s="69"/>
      <c r="AI3658" s="69"/>
      <c r="AJ3658" s="69"/>
      <c r="AK3658" s="69"/>
      <c r="AL3658" s="69"/>
      <c r="AM3658" s="69"/>
      <c r="AN3658" s="69"/>
      <c r="AO3658" s="69"/>
      <c r="AP3658" s="69"/>
      <c r="AQ3658" s="69"/>
      <c r="AR3658" s="69"/>
      <c r="AS3658" s="69"/>
      <c r="AT3658" s="69"/>
      <c r="AU3658" s="69"/>
      <c r="AV3658" s="69"/>
      <c r="AW3658" s="69"/>
      <c r="AX3658" s="69"/>
      <c r="AY3658" s="69"/>
      <c r="AZ3658" s="69"/>
      <c r="BA3658" s="69"/>
      <c r="BB3658" s="69"/>
      <c r="BC3658" s="69"/>
      <c r="BD3658" s="69"/>
      <c r="BE3658" s="69"/>
      <c r="BF3658" s="69"/>
      <c r="BG3658" s="69"/>
      <c r="BH3658" s="69"/>
      <c r="BI3658" s="69"/>
      <c r="BJ3658" s="69"/>
      <c r="BK3658" s="69"/>
      <c r="BL3658" s="69"/>
      <c r="BM3658" s="69"/>
      <c r="BN3658" s="69"/>
      <c r="BO3658" s="69"/>
      <c r="BP3658" s="69"/>
      <c r="BQ3658" s="69"/>
      <c r="BR3658" s="69"/>
      <c r="BS3658" s="69"/>
      <c r="BT3658" s="69"/>
    </row>
    <row r="3659" spans="16:72" ht="12.75">
      <c r="P3659" s="69"/>
      <c r="Q3659" s="69"/>
      <c r="R3659" s="69"/>
      <c r="S3659" s="69"/>
      <c r="T3659" s="69"/>
      <c r="U3659" s="69"/>
      <c r="V3659" s="69"/>
      <c r="W3659" s="69"/>
      <c r="X3659" s="69"/>
      <c r="Y3659" s="69"/>
      <c r="Z3659" s="69"/>
      <c r="AA3659" s="69"/>
      <c r="AB3659" s="69"/>
      <c r="AC3659" s="69"/>
      <c r="AD3659" s="69"/>
      <c r="AE3659" s="69"/>
      <c r="AF3659" s="69"/>
      <c r="AG3659" s="69"/>
      <c r="AH3659" s="69"/>
      <c r="AI3659" s="69"/>
      <c r="AJ3659" s="69"/>
      <c r="AK3659" s="69"/>
      <c r="AL3659" s="69"/>
      <c r="AM3659" s="69"/>
      <c r="AN3659" s="69"/>
      <c r="AO3659" s="69"/>
      <c r="AP3659" s="69"/>
      <c r="AQ3659" s="69"/>
      <c r="AR3659" s="69"/>
      <c r="AS3659" s="69"/>
      <c r="AT3659" s="69"/>
      <c r="AU3659" s="69"/>
      <c r="AV3659" s="69"/>
      <c r="AW3659" s="69"/>
      <c r="AX3659" s="69"/>
      <c r="AY3659" s="69"/>
      <c r="AZ3659" s="69"/>
      <c r="BA3659" s="69"/>
      <c r="BB3659" s="69"/>
      <c r="BC3659" s="69"/>
      <c r="BD3659" s="69"/>
      <c r="BE3659" s="69"/>
      <c r="BF3659" s="69"/>
      <c r="BG3659" s="69"/>
      <c r="BH3659" s="69"/>
      <c r="BI3659" s="69"/>
      <c r="BJ3659" s="69"/>
      <c r="BK3659" s="69"/>
      <c r="BL3659" s="69"/>
      <c r="BM3659" s="69"/>
      <c r="BN3659" s="69"/>
      <c r="BO3659" s="69"/>
      <c r="BP3659" s="69"/>
      <c r="BQ3659" s="69"/>
      <c r="BR3659" s="69"/>
      <c r="BS3659" s="69"/>
      <c r="BT3659" s="69"/>
    </row>
    <row r="3660" spans="16:72" ht="12.75">
      <c r="P3660" s="69"/>
      <c r="Q3660" s="69"/>
      <c r="R3660" s="69"/>
      <c r="S3660" s="69"/>
      <c r="T3660" s="69"/>
      <c r="U3660" s="69"/>
      <c r="V3660" s="69"/>
      <c r="W3660" s="69"/>
      <c r="X3660" s="69"/>
      <c r="Y3660" s="69"/>
      <c r="Z3660" s="69"/>
      <c r="AA3660" s="69"/>
      <c r="AB3660" s="69"/>
      <c r="AC3660" s="69"/>
      <c r="AD3660" s="69"/>
      <c r="AE3660" s="69"/>
      <c r="AF3660" s="69"/>
      <c r="AG3660" s="69"/>
      <c r="AH3660" s="69"/>
      <c r="AI3660" s="69"/>
      <c r="AJ3660" s="69"/>
      <c r="AK3660" s="69"/>
      <c r="AL3660" s="69"/>
      <c r="AM3660" s="69"/>
      <c r="AN3660" s="69"/>
      <c r="AO3660" s="69"/>
      <c r="AP3660" s="69"/>
      <c r="AQ3660" s="69"/>
      <c r="AR3660" s="69"/>
      <c r="AS3660" s="69"/>
      <c r="AT3660" s="69"/>
      <c r="AU3660" s="69"/>
      <c r="AV3660" s="69"/>
      <c r="AW3660" s="69"/>
      <c r="AX3660" s="69"/>
      <c r="AY3660" s="69"/>
      <c r="AZ3660" s="69"/>
      <c r="BA3660" s="69"/>
      <c r="BB3660" s="69"/>
      <c r="BC3660" s="69"/>
      <c r="BD3660" s="69"/>
      <c r="BE3660" s="69"/>
      <c r="BF3660" s="69"/>
      <c r="BG3660" s="69"/>
      <c r="BH3660" s="69"/>
      <c r="BI3660" s="69"/>
      <c r="BJ3660" s="69"/>
      <c r="BK3660" s="69"/>
      <c r="BL3660" s="69"/>
      <c r="BM3660" s="69"/>
      <c r="BN3660" s="69"/>
      <c r="BO3660" s="69"/>
      <c r="BP3660" s="69"/>
      <c r="BQ3660" s="69"/>
      <c r="BR3660" s="69"/>
      <c r="BS3660" s="69"/>
      <c r="BT3660" s="69"/>
    </row>
    <row r="3661" spans="16:72" ht="12.75">
      <c r="P3661" s="69"/>
      <c r="Q3661" s="69"/>
      <c r="R3661" s="69"/>
      <c r="S3661" s="69"/>
      <c r="T3661" s="69"/>
      <c r="U3661" s="69"/>
      <c r="V3661" s="69"/>
      <c r="W3661" s="69"/>
      <c r="X3661" s="69"/>
      <c r="Y3661" s="69"/>
      <c r="Z3661" s="69"/>
      <c r="AA3661" s="69"/>
      <c r="AB3661" s="69"/>
      <c r="AC3661" s="69"/>
      <c r="AD3661" s="69"/>
      <c r="AE3661" s="69"/>
      <c r="AF3661" s="69"/>
      <c r="AG3661" s="69"/>
      <c r="AH3661" s="69"/>
      <c r="AI3661" s="69"/>
      <c r="AJ3661" s="69"/>
      <c r="AK3661" s="69"/>
      <c r="AL3661" s="69"/>
      <c r="AM3661" s="69"/>
      <c r="AN3661" s="69"/>
      <c r="AO3661" s="69"/>
      <c r="AP3661" s="69"/>
      <c r="AQ3661" s="69"/>
      <c r="AR3661" s="69"/>
      <c r="AS3661" s="69"/>
      <c r="AT3661" s="69"/>
      <c r="AU3661" s="69"/>
      <c r="AV3661" s="69"/>
      <c r="AW3661" s="69"/>
      <c r="AX3661" s="69"/>
      <c r="AY3661" s="69"/>
      <c r="AZ3661" s="69"/>
      <c r="BA3661" s="69"/>
      <c r="BB3661" s="69"/>
      <c r="BC3661" s="69"/>
      <c r="BD3661" s="69"/>
      <c r="BE3661" s="69"/>
      <c r="BF3661" s="69"/>
      <c r="BG3661" s="69"/>
      <c r="BH3661" s="69"/>
      <c r="BI3661" s="69"/>
      <c r="BJ3661" s="69"/>
      <c r="BK3661" s="69"/>
      <c r="BL3661" s="69"/>
      <c r="BM3661" s="69"/>
      <c r="BN3661" s="69"/>
      <c r="BO3661" s="69"/>
      <c r="BP3661" s="69"/>
      <c r="BQ3661" s="69"/>
      <c r="BR3661" s="69"/>
      <c r="BS3661" s="69"/>
      <c r="BT3661" s="69"/>
    </row>
    <row r="3662" spans="16:72" ht="12.75">
      <c r="P3662" s="69"/>
      <c r="Q3662" s="69"/>
      <c r="R3662" s="69"/>
      <c r="S3662" s="69"/>
      <c r="T3662" s="69"/>
      <c r="U3662" s="69"/>
      <c r="V3662" s="69"/>
      <c r="W3662" s="69"/>
      <c r="X3662" s="69"/>
      <c r="Y3662" s="69"/>
      <c r="Z3662" s="69"/>
      <c r="AA3662" s="69"/>
      <c r="AB3662" s="69"/>
      <c r="AC3662" s="69"/>
      <c r="AD3662" s="69"/>
      <c r="AE3662" s="69"/>
      <c r="AF3662" s="69"/>
      <c r="AG3662" s="69"/>
      <c r="AH3662" s="69"/>
      <c r="AI3662" s="69"/>
      <c r="AJ3662" s="69"/>
      <c r="AK3662" s="69"/>
      <c r="AL3662" s="69"/>
      <c r="AM3662" s="69"/>
      <c r="AN3662" s="69"/>
      <c r="AO3662" s="69"/>
      <c r="AP3662" s="69"/>
      <c r="AQ3662" s="69"/>
      <c r="AR3662" s="69"/>
      <c r="AS3662" s="69"/>
      <c r="AT3662" s="69"/>
      <c r="AU3662" s="69"/>
      <c r="AV3662" s="69"/>
      <c r="AW3662" s="69"/>
      <c r="AX3662" s="69"/>
      <c r="AY3662" s="69"/>
      <c r="AZ3662" s="69"/>
      <c r="BA3662" s="69"/>
      <c r="BB3662" s="69"/>
      <c r="BC3662" s="69"/>
      <c r="BD3662" s="69"/>
      <c r="BE3662" s="69"/>
      <c r="BF3662" s="69"/>
      <c r="BG3662" s="69"/>
      <c r="BH3662" s="69"/>
      <c r="BI3662" s="69"/>
      <c r="BJ3662" s="69"/>
      <c r="BK3662" s="69"/>
      <c r="BL3662" s="69"/>
      <c r="BM3662" s="69"/>
      <c r="BN3662" s="69"/>
      <c r="BO3662" s="69"/>
      <c r="BP3662" s="69"/>
      <c r="BQ3662" s="69"/>
      <c r="BR3662" s="69"/>
      <c r="BS3662" s="69"/>
      <c r="BT3662" s="69"/>
    </row>
    <row r="3663" spans="16:72" ht="12.75">
      <c r="P3663" s="69"/>
      <c r="Q3663" s="69"/>
      <c r="R3663" s="69"/>
      <c r="S3663" s="69"/>
      <c r="T3663" s="69"/>
      <c r="U3663" s="69"/>
      <c r="V3663" s="69"/>
      <c r="W3663" s="69"/>
      <c r="X3663" s="69"/>
      <c r="Y3663" s="69"/>
      <c r="Z3663" s="69"/>
      <c r="AA3663" s="69"/>
      <c r="AB3663" s="69"/>
      <c r="AC3663" s="69"/>
      <c r="AD3663" s="69"/>
      <c r="AE3663" s="69"/>
      <c r="AF3663" s="69"/>
      <c r="AG3663" s="69"/>
      <c r="AH3663" s="69"/>
      <c r="AI3663" s="69"/>
      <c r="AJ3663" s="69"/>
      <c r="AK3663" s="69"/>
      <c r="AL3663" s="69"/>
      <c r="AM3663" s="69"/>
      <c r="AN3663" s="69"/>
      <c r="AO3663" s="69"/>
      <c r="AP3663" s="69"/>
      <c r="AQ3663" s="69"/>
      <c r="AR3663" s="69"/>
      <c r="AS3663" s="69"/>
      <c r="AT3663" s="69"/>
      <c r="AU3663" s="69"/>
      <c r="AV3663" s="69"/>
      <c r="AW3663" s="69"/>
      <c r="AX3663" s="69"/>
      <c r="AY3663" s="69"/>
      <c r="AZ3663" s="69"/>
      <c r="BA3663" s="69"/>
      <c r="BB3663" s="69"/>
      <c r="BC3663" s="69"/>
      <c r="BD3663" s="69"/>
      <c r="BE3663" s="69"/>
      <c r="BF3663" s="69"/>
      <c r="BG3663" s="69"/>
      <c r="BH3663" s="69"/>
      <c r="BI3663" s="69"/>
      <c r="BJ3663" s="69"/>
      <c r="BK3663" s="69"/>
      <c r="BL3663" s="69"/>
      <c r="BM3663" s="69"/>
      <c r="BN3663" s="69"/>
      <c r="BO3663" s="69"/>
      <c r="BP3663" s="69"/>
      <c r="BQ3663" s="69"/>
      <c r="BR3663" s="69"/>
      <c r="BS3663" s="69"/>
      <c r="BT3663" s="69"/>
    </row>
    <row r="3664" spans="16:72" ht="12.75">
      <c r="P3664" s="69"/>
      <c r="Q3664" s="69"/>
      <c r="R3664" s="69"/>
      <c r="S3664" s="69"/>
      <c r="T3664" s="69"/>
      <c r="U3664" s="69"/>
      <c r="V3664" s="69"/>
      <c r="W3664" s="69"/>
      <c r="X3664" s="69"/>
      <c r="Y3664" s="69"/>
      <c r="Z3664" s="69"/>
      <c r="AA3664" s="69"/>
      <c r="AB3664" s="69"/>
      <c r="AC3664" s="69"/>
      <c r="AD3664" s="69"/>
      <c r="AE3664" s="69"/>
      <c r="AF3664" s="69"/>
      <c r="AG3664" s="69"/>
      <c r="AH3664" s="69"/>
      <c r="AI3664" s="69"/>
      <c r="AJ3664" s="69"/>
      <c r="AK3664" s="69"/>
      <c r="AL3664" s="69"/>
      <c r="AM3664" s="69"/>
      <c r="AN3664" s="69"/>
      <c r="AO3664" s="69"/>
      <c r="AP3664" s="69"/>
      <c r="AQ3664" s="69"/>
      <c r="AR3664" s="69"/>
      <c r="AS3664" s="69"/>
      <c r="AT3664" s="69"/>
      <c r="AU3664" s="69"/>
      <c r="AV3664" s="69"/>
      <c r="AW3664" s="69"/>
      <c r="AX3664" s="69"/>
      <c r="AY3664" s="69"/>
      <c r="AZ3664" s="69"/>
      <c r="BA3664" s="69"/>
      <c r="BB3664" s="69"/>
      <c r="BC3664" s="69"/>
      <c r="BD3664" s="69"/>
      <c r="BE3664" s="69"/>
      <c r="BF3664" s="69"/>
      <c r="BG3664" s="69"/>
      <c r="BH3664" s="69"/>
      <c r="BI3664" s="69"/>
      <c r="BJ3664" s="69"/>
      <c r="BK3664" s="69"/>
      <c r="BL3664" s="69"/>
      <c r="BM3664" s="69"/>
      <c r="BN3664" s="69"/>
      <c r="BO3664" s="69"/>
      <c r="BP3664" s="69"/>
      <c r="BQ3664" s="69"/>
      <c r="BR3664" s="69"/>
      <c r="BS3664" s="69"/>
      <c r="BT3664" s="69"/>
    </row>
    <row r="3665" spans="16:72" ht="12.75">
      <c r="P3665" s="69"/>
      <c r="Q3665" s="69"/>
      <c r="R3665" s="69"/>
      <c r="S3665" s="69"/>
      <c r="T3665" s="69"/>
      <c r="U3665" s="69"/>
      <c r="V3665" s="69"/>
      <c r="W3665" s="69"/>
      <c r="X3665" s="69"/>
      <c r="Y3665" s="69"/>
      <c r="Z3665" s="69"/>
      <c r="AA3665" s="69"/>
      <c r="AB3665" s="69"/>
      <c r="AC3665" s="69"/>
      <c r="AD3665" s="69"/>
      <c r="AE3665" s="69"/>
      <c r="AF3665" s="69"/>
      <c r="AG3665" s="69"/>
      <c r="AH3665" s="69"/>
      <c r="AI3665" s="69"/>
      <c r="AJ3665" s="69"/>
      <c r="AK3665" s="69"/>
      <c r="AL3665" s="69"/>
      <c r="AM3665" s="69"/>
      <c r="AN3665" s="69"/>
      <c r="AO3665" s="69"/>
      <c r="AP3665" s="69"/>
      <c r="AQ3665" s="69"/>
      <c r="AR3665" s="69"/>
      <c r="AS3665" s="69"/>
      <c r="AT3665" s="69"/>
      <c r="AU3665" s="69"/>
      <c r="AV3665" s="69"/>
      <c r="AW3665" s="69"/>
      <c r="AX3665" s="69"/>
      <c r="AY3665" s="69"/>
      <c r="AZ3665" s="69"/>
      <c r="BA3665" s="69"/>
      <c r="BB3665" s="69"/>
      <c r="BC3665" s="69"/>
      <c r="BD3665" s="69"/>
      <c r="BE3665" s="69"/>
      <c r="BF3665" s="69"/>
      <c r="BG3665" s="69"/>
      <c r="BH3665" s="69"/>
      <c r="BI3665" s="69"/>
      <c r="BJ3665" s="69"/>
      <c r="BK3665" s="69"/>
      <c r="BL3665" s="69"/>
      <c r="BM3665" s="69"/>
      <c r="BN3665" s="69"/>
      <c r="BO3665" s="69"/>
      <c r="BP3665" s="69"/>
      <c r="BQ3665" s="69"/>
      <c r="BR3665" s="69"/>
      <c r="BS3665" s="69"/>
      <c r="BT3665" s="69"/>
    </row>
    <row r="3666" spans="16:72" ht="12.75">
      <c r="P3666" s="69"/>
      <c r="Q3666" s="69"/>
      <c r="R3666" s="69"/>
      <c r="S3666" s="69"/>
      <c r="T3666" s="69"/>
      <c r="U3666" s="69"/>
      <c r="V3666" s="69"/>
      <c r="W3666" s="69"/>
      <c r="X3666" s="69"/>
      <c r="Y3666" s="69"/>
      <c r="Z3666" s="69"/>
      <c r="AA3666" s="69"/>
      <c r="AB3666" s="69"/>
      <c r="AC3666" s="69"/>
      <c r="AD3666" s="69"/>
      <c r="AE3666" s="69"/>
      <c r="AF3666" s="69"/>
      <c r="AG3666" s="69"/>
      <c r="AH3666" s="69"/>
      <c r="AI3666" s="69"/>
      <c r="AJ3666" s="69"/>
      <c r="AK3666" s="69"/>
      <c r="AL3666" s="69"/>
      <c r="AM3666" s="69"/>
      <c r="AN3666" s="69"/>
      <c r="AO3666" s="69"/>
      <c r="AP3666" s="69"/>
      <c r="AQ3666" s="69"/>
      <c r="AR3666" s="69"/>
      <c r="AS3666" s="69"/>
      <c r="AT3666" s="69"/>
      <c r="AU3666" s="69"/>
      <c r="AV3666" s="69"/>
      <c r="AW3666" s="69"/>
      <c r="AX3666" s="69"/>
      <c r="AY3666" s="69"/>
      <c r="AZ3666" s="69"/>
      <c r="BA3666" s="69"/>
      <c r="BB3666" s="69"/>
      <c r="BC3666" s="69"/>
      <c r="BD3666" s="69"/>
      <c r="BE3666" s="69"/>
      <c r="BF3666" s="69"/>
      <c r="BG3666" s="69"/>
      <c r="BH3666" s="69"/>
      <c r="BI3666" s="69"/>
      <c r="BJ3666" s="69"/>
      <c r="BK3666" s="69"/>
      <c r="BL3666" s="69"/>
      <c r="BM3666" s="69"/>
      <c r="BN3666" s="69"/>
      <c r="BO3666" s="69"/>
      <c r="BP3666" s="69"/>
      <c r="BQ3666" s="69"/>
      <c r="BR3666" s="69"/>
      <c r="BS3666" s="69"/>
      <c r="BT3666" s="69"/>
    </row>
    <row r="3667" spans="16:72" ht="12.75">
      <c r="P3667" s="69"/>
      <c r="Q3667" s="69"/>
      <c r="R3667" s="69"/>
      <c r="S3667" s="69"/>
      <c r="T3667" s="69"/>
      <c r="U3667" s="69"/>
      <c r="V3667" s="69"/>
      <c r="W3667" s="69"/>
      <c r="X3667" s="69"/>
      <c r="Y3667" s="69"/>
      <c r="Z3667" s="69"/>
      <c r="AA3667" s="69"/>
      <c r="AB3667" s="69"/>
      <c r="AC3667" s="69"/>
      <c r="AD3667" s="69"/>
      <c r="AE3667" s="69"/>
      <c r="AF3667" s="69"/>
      <c r="AG3667" s="69"/>
      <c r="AH3667" s="69"/>
      <c r="AI3667" s="69"/>
      <c r="AJ3667" s="69"/>
      <c r="AK3667" s="69"/>
      <c r="AL3667" s="69"/>
      <c r="AM3667" s="69"/>
      <c r="AN3667" s="69"/>
      <c r="AO3667" s="69"/>
      <c r="AP3667" s="69"/>
      <c r="AQ3667" s="69"/>
      <c r="AR3667" s="69"/>
      <c r="AS3667" s="69"/>
      <c r="AT3667" s="69"/>
      <c r="AU3667" s="69"/>
      <c r="AV3667" s="69"/>
      <c r="AW3667" s="69"/>
      <c r="AX3667" s="69"/>
      <c r="AY3667" s="69"/>
      <c r="AZ3667" s="69"/>
      <c r="BA3667" s="69"/>
      <c r="BB3667" s="69"/>
      <c r="BC3667" s="69"/>
      <c r="BD3667" s="69"/>
      <c r="BE3667" s="69"/>
      <c r="BF3667" s="69"/>
      <c r="BG3667" s="69"/>
      <c r="BH3667" s="69"/>
      <c r="BI3667" s="69"/>
      <c r="BJ3667" s="69"/>
      <c r="BK3667" s="69"/>
      <c r="BL3667" s="69"/>
      <c r="BM3667" s="69"/>
      <c r="BN3667" s="69"/>
      <c r="BO3667" s="69"/>
      <c r="BP3667" s="69"/>
      <c r="BQ3667" s="69"/>
      <c r="BR3667" s="69"/>
      <c r="BS3667" s="69"/>
      <c r="BT3667" s="69"/>
    </row>
    <row r="3668" spans="16:72" ht="12.75">
      <c r="P3668" s="69"/>
      <c r="Q3668" s="69"/>
      <c r="R3668" s="69"/>
      <c r="S3668" s="69"/>
      <c r="T3668" s="69"/>
      <c r="U3668" s="69"/>
      <c r="V3668" s="69"/>
      <c r="W3668" s="69"/>
      <c r="X3668" s="69"/>
      <c r="Y3668" s="69"/>
      <c r="Z3668" s="69"/>
      <c r="AA3668" s="69"/>
      <c r="AB3668" s="69"/>
      <c r="AC3668" s="69"/>
      <c r="AD3668" s="69"/>
      <c r="AE3668" s="69"/>
      <c r="AF3668" s="69"/>
      <c r="AG3668" s="69"/>
      <c r="AH3668" s="69"/>
      <c r="AI3668" s="69"/>
      <c r="AJ3668" s="69"/>
      <c r="AK3668" s="69"/>
      <c r="AL3668" s="69"/>
      <c r="AM3668" s="69"/>
      <c r="AN3668" s="69"/>
      <c r="AO3668" s="69"/>
      <c r="AP3668" s="69"/>
      <c r="AQ3668" s="69"/>
      <c r="AR3668" s="69"/>
      <c r="AS3668" s="69"/>
      <c r="AT3668" s="69"/>
      <c r="AU3668" s="69"/>
      <c r="AV3668" s="69"/>
      <c r="AW3668" s="69"/>
      <c r="AX3668" s="69"/>
      <c r="AY3668" s="69"/>
      <c r="AZ3668" s="69"/>
      <c r="BA3668" s="69"/>
      <c r="BB3668" s="69"/>
      <c r="BC3668" s="69"/>
      <c r="BD3668" s="69"/>
      <c r="BE3668" s="69"/>
      <c r="BF3668" s="69"/>
      <c r="BG3668" s="69"/>
      <c r="BH3668" s="69"/>
      <c r="BI3668" s="69"/>
      <c r="BJ3668" s="69"/>
      <c r="BK3668" s="69"/>
      <c r="BL3668" s="69"/>
      <c r="BM3668" s="69"/>
      <c r="BN3668" s="69"/>
      <c r="BO3668" s="69"/>
      <c r="BP3668" s="69"/>
      <c r="BQ3668" s="69"/>
      <c r="BR3668" s="69"/>
      <c r="BS3668" s="69"/>
      <c r="BT3668" s="69"/>
    </row>
    <row r="3669" spans="16:72" ht="12.75">
      <c r="P3669" s="69"/>
      <c r="Q3669" s="69"/>
      <c r="R3669" s="69"/>
      <c r="S3669" s="69"/>
      <c r="T3669" s="69"/>
      <c r="U3669" s="69"/>
      <c r="V3669" s="69"/>
      <c r="W3669" s="69"/>
      <c r="X3669" s="69"/>
      <c r="Y3669" s="69"/>
      <c r="Z3669" s="69"/>
      <c r="AA3669" s="69"/>
      <c r="AB3669" s="69"/>
      <c r="AC3669" s="69"/>
      <c r="AD3669" s="69"/>
      <c r="AE3669" s="69"/>
      <c r="AF3669" s="69"/>
      <c r="AG3669" s="69"/>
      <c r="AH3669" s="69"/>
      <c r="AI3669" s="69"/>
      <c r="AJ3669" s="69"/>
      <c r="AK3669" s="69"/>
      <c r="AL3669" s="69"/>
      <c r="AM3669" s="69"/>
      <c r="AN3669" s="69"/>
      <c r="AO3669" s="69"/>
      <c r="AP3669" s="69"/>
      <c r="AQ3669" s="69"/>
      <c r="AR3669" s="69"/>
      <c r="AS3669" s="69"/>
      <c r="AT3669" s="69"/>
      <c r="AU3669" s="69"/>
      <c r="AV3669" s="69"/>
      <c r="AW3669" s="69"/>
      <c r="AX3669" s="69"/>
      <c r="AY3669" s="69"/>
      <c r="AZ3669" s="69"/>
      <c r="BA3669" s="69"/>
      <c r="BB3669" s="69"/>
      <c r="BC3669" s="69"/>
      <c r="BD3669" s="69"/>
      <c r="BE3669" s="69"/>
      <c r="BF3669" s="69"/>
      <c r="BG3669" s="69"/>
      <c r="BH3669" s="69"/>
      <c r="BI3669" s="69"/>
      <c r="BJ3669" s="69"/>
      <c r="BK3669" s="69"/>
      <c r="BL3669" s="69"/>
      <c r="BM3669" s="69"/>
      <c r="BN3669" s="69"/>
      <c r="BO3669" s="69"/>
      <c r="BP3669" s="69"/>
      <c r="BQ3669" s="69"/>
      <c r="BR3669" s="69"/>
      <c r="BS3669" s="69"/>
      <c r="BT3669" s="69"/>
    </row>
    <row r="3670" spans="16:72" ht="12.75">
      <c r="P3670" s="69"/>
      <c r="Q3670" s="69"/>
      <c r="R3670" s="69"/>
      <c r="S3670" s="69"/>
      <c r="T3670" s="69"/>
      <c r="U3670" s="69"/>
      <c r="V3670" s="69"/>
      <c r="W3670" s="69"/>
      <c r="X3670" s="69"/>
      <c r="Y3670" s="69"/>
      <c r="Z3670" s="69"/>
      <c r="AA3670" s="69"/>
      <c r="AB3670" s="69"/>
      <c r="AC3670" s="69"/>
      <c r="AD3670" s="69"/>
      <c r="AE3670" s="69"/>
      <c r="AF3670" s="69"/>
      <c r="AG3670" s="69"/>
      <c r="AH3670" s="69"/>
      <c r="AI3670" s="69"/>
      <c r="AJ3670" s="69"/>
      <c r="AK3670" s="69"/>
      <c r="AL3670" s="69"/>
      <c r="AM3670" s="69"/>
      <c r="AN3670" s="69"/>
      <c r="AO3670" s="69"/>
      <c r="AP3670" s="69"/>
      <c r="AQ3670" s="69"/>
      <c r="AR3670" s="69"/>
      <c r="AS3670" s="69"/>
      <c r="AT3670" s="69"/>
      <c r="AU3670" s="69"/>
      <c r="AV3670" s="69"/>
      <c r="AW3670" s="69"/>
      <c r="AX3670" s="69"/>
      <c r="AY3670" s="69"/>
      <c r="AZ3670" s="69"/>
      <c r="BA3670" s="69"/>
      <c r="BB3670" s="69"/>
      <c r="BC3670" s="69"/>
      <c r="BD3670" s="69"/>
      <c r="BE3670" s="69"/>
      <c r="BF3670" s="69"/>
      <c r="BG3670" s="69"/>
      <c r="BH3670" s="69"/>
      <c r="BI3670" s="69"/>
      <c r="BJ3670" s="69"/>
      <c r="BK3670" s="69"/>
      <c r="BL3670" s="69"/>
      <c r="BM3670" s="69"/>
      <c r="BN3670" s="69"/>
      <c r="BO3670" s="69"/>
      <c r="BP3670" s="69"/>
      <c r="BQ3670" s="69"/>
      <c r="BR3670" s="69"/>
      <c r="BS3670" s="69"/>
      <c r="BT3670" s="69"/>
    </row>
    <row r="3671" spans="16:72" ht="12.75">
      <c r="P3671" s="69"/>
      <c r="Q3671" s="69"/>
      <c r="R3671" s="69"/>
      <c r="S3671" s="69"/>
      <c r="T3671" s="69"/>
      <c r="U3671" s="69"/>
      <c r="V3671" s="69"/>
      <c r="W3671" s="69"/>
      <c r="X3671" s="69"/>
      <c r="Y3671" s="69"/>
      <c r="Z3671" s="69"/>
      <c r="AA3671" s="69"/>
      <c r="AB3671" s="69"/>
      <c r="AC3671" s="69"/>
      <c r="AD3671" s="69"/>
      <c r="AE3671" s="69"/>
      <c r="AF3671" s="69"/>
      <c r="AG3671" s="69"/>
      <c r="AH3671" s="69"/>
      <c r="AI3671" s="69"/>
      <c r="AJ3671" s="69"/>
      <c r="AK3671" s="69"/>
      <c r="AL3671" s="69"/>
      <c r="AM3671" s="69"/>
      <c r="AN3671" s="69"/>
      <c r="AO3671" s="69"/>
      <c r="AP3671" s="69"/>
      <c r="AQ3671" s="69"/>
      <c r="AR3671" s="69"/>
      <c r="AS3671" s="69"/>
      <c r="AT3671" s="69"/>
      <c r="AU3671" s="69"/>
      <c r="AV3671" s="69"/>
      <c r="AW3671" s="69"/>
      <c r="AX3671" s="69"/>
      <c r="AY3671" s="69"/>
      <c r="AZ3671" s="69"/>
      <c r="BA3671" s="69"/>
      <c r="BB3671" s="69"/>
      <c r="BC3671" s="69"/>
      <c r="BD3671" s="69"/>
      <c r="BE3671" s="69"/>
      <c r="BF3671" s="69"/>
      <c r="BG3671" s="69"/>
      <c r="BH3671" s="69"/>
      <c r="BI3671" s="69"/>
      <c r="BJ3671" s="69"/>
      <c r="BK3671" s="69"/>
      <c r="BL3671" s="69"/>
      <c r="BM3671" s="69"/>
      <c r="BN3671" s="69"/>
      <c r="BO3671" s="69"/>
      <c r="BP3671" s="69"/>
      <c r="BQ3671" s="69"/>
      <c r="BR3671" s="69"/>
      <c r="BS3671" s="69"/>
      <c r="BT3671" s="69"/>
    </row>
    <row r="3672" spans="16:72" ht="12.75">
      <c r="P3672" s="69"/>
      <c r="Q3672" s="69"/>
      <c r="R3672" s="69"/>
      <c r="S3672" s="69"/>
      <c r="T3672" s="69"/>
      <c r="U3672" s="69"/>
      <c r="V3672" s="69"/>
      <c r="W3672" s="69"/>
      <c r="X3672" s="69"/>
      <c r="Y3672" s="69"/>
      <c r="Z3672" s="69"/>
      <c r="AA3672" s="69"/>
      <c r="AB3672" s="69"/>
      <c r="AC3672" s="69"/>
      <c r="AD3672" s="69"/>
      <c r="AE3672" s="69"/>
      <c r="AF3672" s="69"/>
      <c r="AG3672" s="69"/>
      <c r="AH3672" s="69"/>
      <c r="AI3672" s="69"/>
      <c r="AJ3672" s="69"/>
      <c r="AK3672" s="69"/>
      <c r="AL3672" s="69"/>
      <c r="AM3672" s="69"/>
      <c r="AN3672" s="69"/>
      <c r="AO3672" s="69"/>
      <c r="AP3672" s="69"/>
      <c r="AQ3672" s="69"/>
      <c r="AR3672" s="69"/>
      <c r="AS3672" s="69"/>
      <c r="AT3672" s="69"/>
      <c r="AU3672" s="69"/>
      <c r="AV3672" s="69"/>
      <c r="AW3672" s="69"/>
      <c r="AX3672" s="69"/>
      <c r="AY3672" s="69"/>
      <c r="AZ3672" s="69"/>
      <c r="BA3672" s="69"/>
      <c r="BB3672" s="69"/>
      <c r="BC3672" s="69"/>
      <c r="BD3672" s="69"/>
      <c r="BE3672" s="69"/>
      <c r="BF3672" s="69"/>
      <c r="BG3672" s="69"/>
      <c r="BH3672" s="69"/>
      <c r="BI3672" s="69"/>
      <c r="BJ3672" s="69"/>
      <c r="BK3672" s="69"/>
      <c r="BL3672" s="69"/>
      <c r="BM3672" s="69"/>
      <c r="BN3672" s="69"/>
      <c r="BO3672" s="69"/>
      <c r="BP3672" s="69"/>
      <c r="BQ3672" s="69"/>
      <c r="BR3672" s="69"/>
      <c r="BS3672" s="69"/>
      <c r="BT3672" s="69"/>
    </row>
    <row r="3673" spans="16:72" ht="12.75">
      <c r="P3673" s="69"/>
      <c r="Q3673" s="69"/>
      <c r="R3673" s="69"/>
      <c r="S3673" s="69"/>
      <c r="T3673" s="69"/>
      <c r="U3673" s="69"/>
      <c r="V3673" s="69"/>
      <c r="W3673" s="69"/>
      <c r="X3673" s="69"/>
      <c r="Y3673" s="69"/>
      <c r="Z3673" s="69"/>
      <c r="AA3673" s="69"/>
      <c r="AB3673" s="69"/>
      <c r="AC3673" s="69"/>
      <c r="AD3673" s="69"/>
      <c r="AE3673" s="69"/>
      <c r="AF3673" s="69"/>
      <c r="AG3673" s="69"/>
      <c r="AH3673" s="69"/>
      <c r="AI3673" s="69"/>
      <c r="AJ3673" s="69"/>
      <c r="AK3673" s="69"/>
      <c r="AL3673" s="69"/>
      <c r="AM3673" s="69"/>
      <c r="AN3673" s="69"/>
      <c r="AO3673" s="69"/>
      <c r="AP3673" s="69"/>
      <c r="AQ3673" s="69"/>
      <c r="AR3673" s="69"/>
      <c r="AS3673" s="69"/>
      <c r="AT3673" s="69"/>
      <c r="AU3673" s="69"/>
      <c r="AV3673" s="69"/>
      <c r="AW3673" s="69"/>
      <c r="AX3673" s="69"/>
      <c r="AY3673" s="69"/>
      <c r="AZ3673" s="69"/>
      <c r="BA3673" s="69"/>
      <c r="BB3673" s="69"/>
      <c r="BC3673" s="69"/>
      <c r="BD3673" s="69"/>
      <c r="BE3673" s="69"/>
      <c r="BF3673" s="69"/>
      <c r="BG3673" s="69"/>
      <c r="BH3673" s="69"/>
      <c r="BI3673" s="69"/>
      <c r="BJ3673" s="69"/>
      <c r="BK3673" s="69"/>
      <c r="BL3673" s="69"/>
      <c r="BM3673" s="69"/>
      <c r="BN3673" s="69"/>
      <c r="BO3673" s="69"/>
      <c r="BP3673" s="69"/>
      <c r="BQ3673" s="69"/>
      <c r="BR3673" s="69"/>
      <c r="BS3673" s="69"/>
      <c r="BT3673" s="69"/>
    </row>
    <row r="3674" spans="16:72" ht="12.75">
      <c r="P3674" s="69"/>
      <c r="Q3674" s="69"/>
      <c r="R3674" s="69"/>
      <c r="S3674" s="69"/>
      <c r="T3674" s="69"/>
      <c r="U3674" s="69"/>
      <c r="V3674" s="69"/>
      <c r="W3674" s="69"/>
      <c r="X3674" s="69"/>
      <c r="Y3674" s="69"/>
      <c r="Z3674" s="69"/>
      <c r="AA3674" s="69"/>
      <c r="AB3674" s="69"/>
      <c r="AC3674" s="69"/>
      <c r="AD3674" s="69"/>
      <c r="AE3674" s="69"/>
      <c r="AF3674" s="69"/>
      <c r="AG3674" s="69"/>
      <c r="AH3674" s="69"/>
      <c r="AI3674" s="69"/>
      <c r="AJ3674" s="69"/>
      <c r="AK3674" s="69"/>
      <c r="AL3674" s="69"/>
      <c r="AM3674" s="69"/>
      <c r="AN3674" s="69"/>
      <c r="AO3674" s="69"/>
      <c r="AP3674" s="69"/>
      <c r="AQ3674" s="69"/>
      <c r="AR3674" s="69"/>
      <c r="AS3674" s="69"/>
      <c r="AT3674" s="69"/>
      <c r="AU3674" s="69"/>
      <c r="AV3674" s="69"/>
      <c r="AW3674" s="69"/>
      <c r="AX3674" s="69"/>
      <c r="AY3674" s="69"/>
      <c r="AZ3674" s="69"/>
      <c r="BA3674" s="69"/>
      <c r="BB3674" s="69"/>
      <c r="BC3674" s="69"/>
      <c r="BD3674" s="69"/>
      <c r="BE3674" s="69"/>
      <c r="BF3674" s="69"/>
      <c r="BG3674" s="69"/>
      <c r="BH3674" s="69"/>
      <c r="BI3674" s="69"/>
      <c r="BJ3674" s="69"/>
      <c r="BK3674" s="69"/>
      <c r="BL3674" s="69"/>
      <c r="BM3674" s="69"/>
      <c r="BN3674" s="69"/>
      <c r="BO3674" s="69"/>
      <c r="BP3674" s="69"/>
      <c r="BQ3674" s="69"/>
      <c r="BR3674" s="69"/>
      <c r="BS3674" s="69"/>
      <c r="BT3674" s="69"/>
    </row>
    <row r="3675" spans="16:72" ht="12.75">
      <c r="P3675" s="69"/>
      <c r="Q3675" s="69"/>
      <c r="R3675" s="69"/>
      <c r="S3675" s="69"/>
      <c r="T3675" s="69"/>
      <c r="U3675" s="69"/>
      <c r="V3675" s="69"/>
      <c r="W3675" s="69"/>
      <c r="X3675" s="69"/>
      <c r="Y3675" s="69"/>
      <c r="Z3675" s="69"/>
      <c r="AA3675" s="69"/>
      <c r="AB3675" s="69"/>
      <c r="AC3675" s="69"/>
      <c r="AD3675" s="69"/>
      <c r="AE3675" s="69"/>
      <c r="AF3675" s="69"/>
      <c r="AG3675" s="69"/>
      <c r="AH3675" s="69"/>
      <c r="AI3675" s="69"/>
      <c r="AJ3675" s="69"/>
      <c r="AK3675" s="69"/>
      <c r="AL3675" s="69"/>
      <c r="AM3675" s="69"/>
      <c r="AN3675" s="69"/>
      <c r="AO3675" s="69"/>
      <c r="AP3675" s="69"/>
      <c r="AQ3675" s="69"/>
      <c r="AR3675" s="69"/>
      <c r="AS3675" s="69"/>
      <c r="AT3675" s="69"/>
      <c r="AU3675" s="69"/>
      <c r="AV3675" s="69"/>
      <c r="AW3675" s="69"/>
      <c r="AX3675" s="69"/>
      <c r="AY3675" s="69"/>
      <c r="AZ3675" s="69"/>
      <c r="BA3675" s="69"/>
      <c r="BB3675" s="69"/>
      <c r="BC3675" s="69"/>
      <c r="BD3675" s="69"/>
      <c r="BE3675" s="69"/>
      <c r="BF3675" s="69"/>
      <c r="BG3675" s="69"/>
      <c r="BH3675" s="69"/>
      <c r="BI3675" s="69"/>
      <c r="BJ3675" s="69"/>
      <c r="BK3675" s="69"/>
      <c r="BL3675" s="69"/>
      <c r="BM3675" s="69"/>
      <c r="BN3675" s="69"/>
      <c r="BO3675" s="69"/>
      <c r="BP3675" s="69"/>
      <c r="BQ3675" s="69"/>
      <c r="BR3675" s="69"/>
      <c r="BS3675" s="69"/>
      <c r="BT3675" s="69"/>
    </row>
    <row r="3676" spans="16:72" ht="12.75">
      <c r="P3676" s="69"/>
      <c r="Q3676" s="69"/>
      <c r="R3676" s="69"/>
      <c r="S3676" s="69"/>
      <c r="T3676" s="69"/>
      <c r="U3676" s="69"/>
      <c r="V3676" s="69"/>
      <c r="W3676" s="69"/>
      <c r="X3676" s="69"/>
      <c r="Y3676" s="69"/>
      <c r="Z3676" s="69"/>
      <c r="AA3676" s="69"/>
      <c r="AB3676" s="69"/>
      <c r="AC3676" s="69"/>
      <c r="AD3676" s="69"/>
      <c r="AE3676" s="69"/>
      <c r="AF3676" s="69"/>
      <c r="AG3676" s="69"/>
      <c r="AH3676" s="69"/>
      <c r="AI3676" s="69"/>
      <c r="AJ3676" s="69"/>
      <c r="AK3676" s="69"/>
      <c r="AL3676" s="69"/>
      <c r="AM3676" s="69"/>
      <c r="AN3676" s="69"/>
      <c r="AO3676" s="69"/>
      <c r="AP3676" s="69"/>
      <c r="AQ3676" s="69"/>
      <c r="AR3676" s="69"/>
      <c r="AS3676" s="69"/>
      <c r="AT3676" s="69"/>
      <c r="AU3676" s="69"/>
      <c r="AV3676" s="69"/>
      <c r="AW3676" s="69"/>
      <c r="AX3676" s="69"/>
      <c r="AY3676" s="69"/>
      <c r="AZ3676" s="69"/>
      <c r="BA3676" s="69"/>
      <c r="BB3676" s="69"/>
      <c r="BC3676" s="69"/>
      <c r="BD3676" s="69"/>
      <c r="BE3676" s="69"/>
      <c r="BF3676" s="69"/>
      <c r="BG3676" s="69"/>
      <c r="BH3676" s="69"/>
      <c r="BI3676" s="69"/>
      <c r="BJ3676" s="69"/>
      <c r="BK3676" s="69"/>
      <c r="BL3676" s="69"/>
      <c r="BM3676" s="69"/>
      <c r="BN3676" s="69"/>
      <c r="BO3676" s="69"/>
      <c r="BP3676" s="69"/>
      <c r="BQ3676" s="69"/>
      <c r="BR3676" s="69"/>
      <c r="BS3676" s="69"/>
      <c r="BT3676" s="69"/>
    </row>
    <row r="3677" spans="16:72" ht="12.75">
      <c r="P3677" s="69"/>
      <c r="Q3677" s="69"/>
      <c r="R3677" s="69"/>
      <c r="S3677" s="69"/>
      <c r="T3677" s="69"/>
      <c r="U3677" s="69"/>
      <c r="V3677" s="69"/>
      <c r="W3677" s="69"/>
      <c r="X3677" s="69"/>
      <c r="Y3677" s="69"/>
      <c r="Z3677" s="69"/>
      <c r="AA3677" s="69"/>
      <c r="AB3677" s="69"/>
      <c r="AC3677" s="69"/>
      <c r="AD3677" s="69"/>
      <c r="AE3677" s="69"/>
      <c r="AF3677" s="69"/>
      <c r="AG3677" s="69"/>
      <c r="AH3677" s="69"/>
      <c r="AI3677" s="69"/>
      <c r="AJ3677" s="69"/>
      <c r="AK3677" s="69"/>
      <c r="AL3677" s="69"/>
      <c r="AM3677" s="69"/>
      <c r="AN3677" s="69"/>
      <c r="AO3677" s="69"/>
      <c r="AP3677" s="69"/>
      <c r="AQ3677" s="69"/>
      <c r="AR3677" s="69"/>
      <c r="AS3677" s="69"/>
      <c r="AT3677" s="69"/>
      <c r="AU3677" s="69"/>
      <c r="AV3677" s="69"/>
      <c r="AW3677" s="69"/>
      <c r="AX3677" s="69"/>
      <c r="AY3677" s="69"/>
      <c r="AZ3677" s="69"/>
      <c r="BA3677" s="69"/>
      <c r="BB3677" s="69"/>
      <c r="BC3677" s="69"/>
      <c r="BD3677" s="69"/>
      <c r="BE3677" s="69"/>
      <c r="BF3677" s="69"/>
      <c r="BG3677" s="69"/>
      <c r="BH3677" s="69"/>
      <c r="BI3677" s="69"/>
      <c r="BJ3677" s="69"/>
      <c r="BK3677" s="69"/>
      <c r="BL3677" s="69"/>
      <c r="BM3677" s="69"/>
      <c r="BN3677" s="69"/>
      <c r="BO3677" s="69"/>
      <c r="BP3677" s="69"/>
      <c r="BQ3677" s="69"/>
      <c r="BR3677" s="69"/>
      <c r="BS3677" s="69"/>
      <c r="BT3677" s="69"/>
    </row>
    <row r="3678" spans="16:72" ht="12.75">
      <c r="P3678" s="69"/>
      <c r="Q3678" s="69"/>
      <c r="R3678" s="69"/>
      <c r="S3678" s="69"/>
      <c r="T3678" s="69"/>
      <c r="U3678" s="69"/>
      <c r="V3678" s="69"/>
      <c r="W3678" s="69"/>
      <c r="X3678" s="69"/>
      <c r="Y3678" s="69"/>
      <c r="Z3678" s="69"/>
      <c r="AA3678" s="69"/>
      <c r="AB3678" s="69"/>
      <c r="AC3678" s="69"/>
      <c r="AD3678" s="69"/>
      <c r="AE3678" s="69"/>
      <c r="AF3678" s="69"/>
      <c r="AG3678" s="69"/>
      <c r="AH3678" s="69"/>
      <c r="AI3678" s="69"/>
      <c r="AJ3678" s="69"/>
      <c r="AK3678" s="69"/>
      <c r="AL3678" s="69"/>
      <c r="AM3678" s="69"/>
      <c r="AN3678" s="69"/>
      <c r="AO3678" s="69"/>
      <c r="AP3678" s="69"/>
      <c r="AQ3678" s="69"/>
      <c r="AR3678" s="69"/>
      <c r="AS3678" s="69"/>
      <c r="AT3678" s="69"/>
      <c r="AU3678" s="69"/>
      <c r="AV3678" s="69"/>
      <c r="AW3678" s="69"/>
      <c r="AX3678" s="69"/>
      <c r="AY3678" s="69"/>
      <c r="AZ3678" s="69"/>
      <c r="BA3678" s="69"/>
      <c r="BB3678" s="69"/>
      <c r="BC3678" s="69"/>
      <c r="BD3678" s="69"/>
      <c r="BE3678" s="69"/>
      <c r="BF3678" s="69"/>
      <c r="BG3678" s="69"/>
      <c r="BH3678" s="69"/>
      <c r="BI3678" s="69"/>
      <c r="BJ3678" s="69"/>
      <c r="BK3678" s="69"/>
      <c r="BL3678" s="69"/>
      <c r="BM3678" s="69"/>
      <c r="BN3678" s="69"/>
      <c r="BO3678" s="69"/>
      <c r="BP3678" s="69"/>
      <c r="BQ3678" s="69"/>
      <c r="BR3678" s="69"/>
      <c r="BS3678" s="69"/>
      <c r="BT3678" s="69"/>
    </row>
    <row r="3679" spans="16:72" ht="12.75">
      <c r="P3679" s="69"/>
      <c r="Q3679" s="69"/>
      <c r="R3679" s="69"/>
      <c r="S3679" s="69"/>
      <c r="T3679" s="69"/>
      <c r="U3679" s="69"/>
      <c r="V3679" s="69"/>
      <c r="W3679" s="69"/>
      <c r="X3679" s="69"/>
      <c r="Y3679" s="69"/>
      <c r="Z3679" s="69"/>
      <c r="AA3679" s="69"/>
      <c r="AB3679" s="69"/>
      <c r="AC3679" s="69"/>
      <c r="AD3679" s="69"/>
      <c r="AE3679" s="69"/>
      <c r="AF3679" s="69"/>
      <c r="AG3679" s="69"/>
      <c r="AH3679" s="69"/>
      <c r="AI3679" s="69"/>
      <c r="AJ3679" s="69"/>
      <c r="AK3679" s="69"/>
      <c r="AL3679" s="69"/>
      <c r="AM3679" s="69"/>
      <c r="AN3679" s="69"/>
      <c r="AO3679" s="69"/>
      <c r="AP3679" s="69"/>
      <c r="AQ3679" s="69"/>
      <c r="AR3679" s="69"/>
      <c r="AS3679" s="69"/>
      <c r="AT3679" s="69"/>
      <c r="AU3679" s="69"/>
      <c r="AV3679" s="69"/>
      <c r="AW3679" s="69"/>
      <c r="AX3679" s="69"/>
      <c r="AY3679" s="69"/>
      <c r="AZ3679" s="69"/>
      <c r="BA3679" s="69"/>
      <c r="BB3679" s="69"/>
      <c r="BC3679" s="69"/>
      <c r="BD3679" s="69"/>
      <c r="BE3679" s="69"/>
      <c r="BF3679" s="69"/>
      <c r="BG3679" s="69"/>
      <c r="BH3679" s="69"/>
      <c r="BI3679" s="69"/>
      <c r="BJ3679" s="69"/>
      <c r="BK3679" s="69"/>
      <c r="BL3679" s="69"/>
      <c r="BM3679" s="69"/>
      <c r="BN3679" s="69"/>
      <c r="BO3679" s="69"/>
      <c r="BP3679" s="69"/>
      <c r="BQ3679" s="69"/>
      <c r="BR3679" s="69"/>
      <c r="BS3679" s="69"/>
      <c r="BT3679" s="69"/>
    </row>
    <row r="3680" spans="16:72" ht="12.75">
      <c r="P3680" s="69"/>
      <c r="Q3680" s="69"/>
      <c r="R3680" s="69"/>
      <c r="S3680" s="69"/>
      <c r="T3680" s="69"/>
      <c r="U3680" s="69"/>
      <c r="V3680" s="69"/>
      <c r="W3680" s="69"/>
      <c r="X3680" s="69"/>
      <c r="Y3680" s="69"/>
      <c r="Z3680" s="69"/>
      <c r="AA3680" s="69"/>
      <c r="AB3680" s="69"/>
      <c r="AC3680" s="69"/>
      <c r="AD3680" s="69"/>
      <c r="AE3680" s="69"/>
      <c r="AF3680" s="69"/>
      <c r="AG3680" s="69"/>
      <c r="AH3680" s="69"/>
      <c r="AI3680" s="69"/>
      <c r="AJ3680" s="69"/>
      <c r="AK3680" s="69"/>
      <c r="AL3680" s="69"/>
      <c r="AM3680" s="69"/>
      <c r="AN3680" s="69"/>
      <c r="AO3680" s="69"/>
      <c r="AP3680" s="69"/>
      <c r="AQ3680" s="69"/>
      <c r="AR3680" s="69"/>
      <c r="AS3680" s="69"/>
      <c r="AT3680" s="69"/>
      <c r="AU3680" s="69"/>
      <c r="AV3680" s="69"/>
      <c r="AW3680" s="69"/>
      <c r="AX3680" s="69"/>
      <c r="AY3680" s="69"/>
      <c r="AZ3680" s="69"/>
      <c r="BA3680" s="69"/>
      <c r="BB3680" s="69"/>
      <c r="BC3680" s="69"/>
      <c r="BD3680" s="69"/>
      <c r="BE3680" s="69"/>
      <c r="BF3680" s="69"/>
      <c r="BG3680" s="69"/>
      <c r="BH3680" s="69"/>
      <c r="BI3680" s="69"/>
      <c r="BJ3680" s="69"/>
      <c r="BK3680" s="69"/>
      <c r="BL3680" s="69"/>
      <c r="BM3680" s="69"/>
      <c r="BN3680" s="69"/>
      <c r="BO3680" s="69"/>
      <c r="BP3680" s="69"/>
      <c r="BQ3680" s="69"/>
      <c r="BR3680" s="69"/>
      <c r="BS3680" s="69"/>
      <c r="BT3680" s="69"/>
    </row>
    <row r="3681" spans="16:72" ht="12.75">
      <c r="P3681" s="69"/>
      <c r="Q3681" s="69"/>
      <c r="R3681" s="69"/>
      <c r="S3681" s="69"/>
      <c r="T3681" s="69"/>
      <c r="U3681" s="69"/>
      <c r="V3681" s="69"/>
      <c r="W3681" s="69"/>
      <c r="X3681" s="69"/>
      <c r="Y3681" s="69"/>
      <c r="Z3681" s="69"/>
      <c r="AA3681" s="69"/>
      <c r="AB3681" s="69"/>
      <c r="AC3681" s="69"/>
      <c r="AD3681" s="69"/>
      <c r="AE3681" s="69"/>
      <c r="AF3681" s="69"/>
      <c r="AG3681" s="69"/>
      <c r="AH3681" s="69"/>
      <c r="AI3681" s="69"/>
      <c r="AJ3681" s="69"/>
      <c r="AK3681" s="69"/>
      <c r="AL3681" s="69"/>
      <c r="AM3681" s="69"/>
      <c r="AN3681" s="69"/>
      <c r="AO3681" s="69"/>
      <c r="AP3681" s="69"/>
      <c r="AQ3681" s="69"/>
      <c r="AR3681" s="69"/>
      <c r="AS3681" s="69"/>
      <c r="AT3681" s="69"/>
      <c r="AU3681" s="69"/>
      <c r="AV3681" s="69"/>
      <c r="AW3681" s="69"/>
      <c r="AX3681" s="69"/>
      <c r="AY3681" s="69"/>
      <c r="AZ3681" s="69"/>
      <c r="BA3681" s="69"/>
      <c r="BB3681" s="69"/>
      <c r="BC3681" s="69"/>
      <c r="BD3681" s="69"/>
      <c r="BE3681" s="69"/>
      <c r="BF3681" s="69"/>
      <c r="BG3681" s="69"/>
      <c r="BH3681" s="69"/>
      <c r="BI3681" s="69"/>
      <c r="BJ3681" s="69"/>
      <c r="BK3681" s="69"/>
      <c r="BL3681" s="69"/>
      <c r="BM3681" s="69"/>
      <c r="BN3681" s="69"/>
      <c r="BO3681" s="69"/>
      <c r="BP3681" s="69"/>
      <c r="BQ3681" s="69"/>
      <c r="BR3681" s="69"/>
      <c r="BS3681" s="69"/>
      <c r="BT3681" s="69"/>
    </row>
    <row r="3682" spans="16:72" ht="12.75">
      <c r="P3682" s="69"/>
      <c r="Q3682" s="69"/>
      <c r="R3682" s="69"/>
      <c r="S3682" s="69"/>
      <c r="T3682" s="69"/>
      <c r="U3682" s="69"/>
      <c r="V3682" s="69"/>
      <c r="W3682" s="69"/>
      <c r="X3682" s="69"/>
      <c r="Y3682" s="69"/>
      <c r="Z3682" s="69"/>
      <c r="AA3682" s="69"/>
      <c r="AB3682" s="69"/>
      <c r="AC3682" s="69"/>
      <c r="AD3682" s="69"/>
      <c r="AE3682" s="69"/>
      <c r="AF3682" s="69"/>
      <c r="AG3682" s="69"/>
      <c r="AH3682" s="69"/>
      <c r="AI3682" s="69"/>
      <c r="AJ3682" s="69"/>
      <c r="AK3682" s="69"/>
      <c r="AL3682" s="69"/>
      <c r="AM3682" s="69"/>
      <c r="AN3682" s="69"/>
      <c r="AO3682" s="69"/>
      <c r="AP3682" s="69"/>
      <c r="AQ3682" s="69"/>
      <c r="AR3682" s="69"/>
      <c r="AS3682" s="69"/>
      <c r="AT3682" s="69"/>
      <c r="AU3682" s="69"/>
      <c r="AV3682" s="69"/>
      <c r="AW3682" s="69"/>
      <c r="AX3682" s="69"/>
      <c r="AY3682" s="69"/>
      <c r="AZ3682" s="69"/>
      <c r="BA3682" s="69"/>
      <c r="BB3682" s="69"/>
      <c r="BC3682" s="69"/>
      <c r="BD3682" s="69"/>
      <c r="BE3682" s="69"/>
      <c r="BF3682" s="69"/>
      <c r="BG3682" s="69"/>
      <c r="BH3682" s="69"/>
      <c r="BI3682" s="69"/>
      <c r="BJ3682" s="69"/>
      <c r="BK3682" s="69"/>
      <c r="BL3682" s="69"/>
      <c r="BM3682" s="69"/>
      <c r="BN3682" s="69"/>
      <c r="BO3682" s="69"/>
      <c r="BP3682" s="69"/>
      <c r="BQ3682" s="69"/>
      <c r="BR3682" s="69"/>
      <c r="BS3682" s="69"/>
      <c r="BT3682" s="69"/>
    </row>
    <row r="3683" spans="16:72" ht="12.75">
      <c r="P3683" s="69"/>
      <c r="Q3683" s="69"/>
      <c r="R3683" s="69"/>
      <c r="S3683" s="69"/>
      <c r="T3683" s="69"/>
      <c r="U3683" s="69"/>
      <c r="V3683" s="69"/>
      <c r="W3683" s="69"/>
      <c r="X3683" s="69"/>
      <c r="Y3683" s="69"/>
      <c r="Z3683" s="69"/>
      <c r="AA3683" s="69"/>
      <c r="AB3683" s="69"/>
      <c r="AC3683" s="69"/>
      <c r="AD3683" s="69"/>
      <c r="AE3683" s="69"/>
      <c r="AF3683" s="69"/>
      <c r="AG3683" s="69"/>
      <c r="AH3683" s="69"/>
      <c r="AI3683" s="69"/>
      <c r="AJ3683" s="69"/>
      <c r="AK3683" s="69"/>
      <c r="AL3683" s="69"/>
      <c r="AM3683" s="69"/>
      <c r="AN3683" s="69"/>
      <c r="AO3683" s="69"/>
      <c r="AP3683" s="69"/>
      <c r="AQ3683" s="69"/>
      <c r="AR3683" s="69"/>
      <c r="AS3683" s="69"/>
      <c r="AT3683" s="69"/>
      <c r="AU3683" s="69"/>
      <c r="AV3683" s="69"/>
      <c r="AW3683" s="69"/>
      <c r="AX3683" s="69"/>
      <c r="AY3683" s="69"/>
      <c r="AZ3683" s="69"/>
      <c r="BA3683" s="69"/>
      <c r="BB3683" s="69"/>
      <c r="BC3683" s="69"/>
      <c r="BD3683" s="69"/>
      <c r="BE3683" s="69"/>
      <c r="BF3683" s="69"/>
      <c r="BG3683" s="69"/>
      <c r="BH3683" s="69"/>
      <c r="BI3683" s="69"/>
      <c r="BJ3683" s="69"/>
      <c r="BK3683" s="69"/>
      <c r="BL3683" s="69"/>
      <c r="BM3683" s="69"/>
      <c r="BN3683" s="69"/>
      <c r="BO3683" s="69"/>
      <c r="BP3683" s="69"/>
      <c r="BQ3683" s="69"/>
      <c r="BR3683" s="69"/>
      <c r="BS3683" s="69"/>
      <c r="BT3683" s="69"/>
    </row>
    <row r="3684" spans="16:72" ht="12.75">
      <c r="P3684" s="69"/>
      <c r="Q3684" s="69"/>
      <c r="R3684" s="69"/>
      <c r="S3684" s="69"/>
      <c r="T3684" s="69"/>
      <c r="U3684" s="69"/>
      <c r="V3684" s="69"/>
      <c r="W3684" s="69"/>
      <c r="X3684" s="69"/>
      <c r="Y3684" s="69"/>
      <c r="Z3684" s="69"/>
      <c r="AA3684" s="69"/>
      <c r="AB3684" s="69"/>
      <c r="AC3684" s="69"/>
      <c r="AD3684" s="69"/>
      <c r="AE3684" s="69"/>
      <c r="AF3684" s="69"/>
      <c r="AG3684" s="69"/>
      <c r="AH3684" s="69"/>
      <c r="AI3684" s="69"/>
      <c r="AJ3684" s="69"/>
      <c r="AK3684" s="69"/>
      <c r="AL3684" s="69"/>
      <c r="AM3684" s="69"/>
      <c r="AN3684" s="69"/>
      <c r="AO3684" s="69"/>
      <c r="AP3684" s="69"/>
      <c r="AQ3684" s="69"/>
      <c r="AR3684" s="69"/>
      <c r="AS3684" s="69"/>
      <c r="AT3684" s="69"/>
      <c r="AU3684" s="69"/>
      <c r="AV3684" s="69"/>
      <c r="AW3684" s="69"/>
      <c r="AX3684" s="69"/>
      <c r="AY3684" s="69"/>
      <c r="AZ3684" s="69"/>
      <c r="BA3684" s="69"/>
      <c r="BB3684" s="69"/>
      <c r="BC3684" s="69"/>
      <c r="BD3684" s="69"/>
      <c r="BE3684" s="69"/>
      <c r="BF3684" s="69"/>
      <c r="BG3684" s="69"/>
      <c r="BH3684" s="69"/>
      <c r="BI3684" s="69"/>
      <c r="BJ3684" s="69"/>
      <c r="BK3684" s="69"/>
      <c r="BL3684" s="69"/>
      <c r="BM3684" s="69"/>
      <c r="BN3684" s="69"/>
      <c r="BO3684" s="69"/>
      <c r="BP3684" s="69"/>
      <c r="BQ3684" s="69"/>
      <c r="BR3684" s="69"/>
      <c r="BS3684" s="69"/>
      <c r="BT3684" s="69"/>
    </row>
    <row r="3685" spans="16:72" ht="12.75">
      <c r="P3685" s="69"/>
      <c r="Q3685" s="69"/>
      <c r="R3685" s="69"/>
      <c r="S3685" s="69"/>
      <c r="T3685" s="69"/>
      <c r="U3685" s="69"/>
      <c r="V3685" s="69"/>
      <c r="W3685" s="69"/>
      <c r="X3685" s="69"/>
      <c r="Y3685" s="69"/>
      <c r="Z3685" s="69"/>
      <c r="AA3685" s="69"/>
      <c r="AB3685" s="69"/>
      <c r="AC3685" s="69"/>
      <c r="AD3685" s="69"/>
      <c r="AE3685" s="69"/>
      <c r="AF3685" s="69"/>
      <c r="AG3685" s="69"/>
      <c r="AH3685" s="69"/>
      <c r="AI3685" s="69"/>
      <c r="AJ3685" s="69"/>
      <c r="AK3685" s="69"/>
      <c r="AL3685" s="69"/>
      <c r="AM3685" s="69"/>
      <c r="AN3685" s="69"/>
      <c r="AO3685" s="69"/>
      <c r="AP3685" s="69"/>
      <c r="AQ3685" s="69"/>
      <c r="AR3685" s="69"/>
      <c r="AS3685" s="69"/>
      <c r="AT3685" s="69"/>
      <c r="AU3685" s="69"/>
      <c r="AV3685" s="69"/>
      <c r="AW3685" s="69"/>
      <c r="AX3685" s="69"/>
      <c r="AY3685" s="69"/>
      <c r="AZ3685" s="69"/>
      <c r="BA3685" s="69"/>
      <c r="BB3685" s="69"/>
      <c r="BC3685" s="69"/>
      <c r="BD3685" s="69"/>
      <c r="BE3685" s="69"/>
      <c r="BF3685" s="69"/>
      <c r="BG3685" s="69"/>
      <c r="BH3685" s="69"/>
      <c r="BI3685" s="69"/>
      <c r="BJ3685" s="69"/>
      <c r="BK3685" s="69"/>
      <c r="BL3685" s="69"/>
      <c r="BM3685" s="69"/>
      <c r="BN3685" s="69"/>
      <c r="BO3685" s="69"/>
      <c r="BP3685" s="69"/>
      <c r="BQ3685" s="69"/>
      <c r="BR3685" s="69"/>
      <c r="BS3685" s="69"/>
      <c r="BT3685" s="69"/>
    </row>
    <row r="3686" spans="16:72" ht="12.75">
      <c r="P3686" s="69"/>
      <c r="Q3686" s="69"/>
      <c r="R3686" s="69"/>
      <c r="S3686" s="69"/>
      <c r="T3686" s="69"/>
      <c r="U3686" s="69"/>
      <c r="V3686" s="69"/>
      <c r="W3686" s="69"/>
      <c r="X3686" s="69"/>
      <c r="Y3686" s="69"/>
      <c r="Z3686" s="69"/>
      <c r="AA3686" s="69"/>
      <c r="AB3686" s="69"/>
      <c r="AC3686" s="69"/>
      <c r="AD3686" s="69"/>
      <c r="AE3686" s="69"/>
      <c r="AF3686" s="69"/>
      <c r="AG3686" s="69"/>
      <c r="AH3686" s="69"/>
      <c r="AI3686" s="69"/>
      <c r="AJ3686" s="69"/>
      <c r="AK3686" s="69"/>
      <c r="AL3686" s="69"/>
      <c r="AM3686" s="69"/>
      <c r="AN3686" s="69"/>
      <c r="AO3686" s="69"/>
      <c r="AP3686" s="69"/>
      <c r="AQ3686" s="69"/>
      <c r="AR3686" s="69"/>
      <c r="AS3686" s="69"/>
      <c r="AT3686" s="69"/>
      <c r="AU3686" s="69"/>
      <c r="AV3686" s="69"/>
      <c r="AW3686" s="69"/>
      <c r="AX3686" s="69"/>
      <c r="AY3686" s="69"/>
      <c r="AZ3686" s="69"/>
      <c r="BA3686" s="69"/>
      <c r="BB3686" s="69"/>
      <c r="BC3686" s="69"/>
      <c r="BD3686" s="69"/>
      <c r="BE3686" s="69"/>
      <c r="BF3686" s="69"/>
      <c r="BG3686" s="69"/>
      <c r="BH3686" s="69"/>
      <c r="BI3686" s="69"/>
      <c r="BJ3686" s="69"/>
      <c r="BK3686" s="69"/>
      <c r="BL3686" s="69"/>
      <c r="BM3686" s="69"/>
      <c r="BN3686" s="69"/>
      <c r="BO3686" s="69"/>
      <c r="BP3686" s="69"/>
      <c r="BQ3686" s="69"/>
      <c r="BR3686" s="69"/>
      <c r="BS3686" s="69"/>
      <c r="BT3686" s="69"/>
    </row>
    <row r="3687" spans="16:72" ht="12.75">
      <c r="P3687" s="69"/>
      <c r="Q3687" s="69"/>
      <c r="R3687" s="69"/>
      <c r="S3687" s="69"/>
      <c r="T3687" s="69"/>
      <c r="U3687" s="69"/>
      <c r="V3687" s="69"/>
      <c r="W3687" s="69"/>
      <c r="X3687" s="69"/>
      <c r="Y3687" s="69"/>
      <c r="Z3687" s="69"/>
      <c r="AA3687" s="69"/>
      <c r="AB3687" s="69"/>
      <c r="AC3687" s="69"/>
      <c r="AD3687" s="69"/>
      <c r="AE3687" s="69"/>
      <c r="AF3687" s="69"/>
      <c r="AG3687" s="69"/>
      <c r="AH3687" s="69"/>
      <c r="AI3687" s="69"/>
      <c r="AJ3687" s="69"/>
      <c r="AK3687" s="69"/>
      <c r="AL3687" s="69"/>
      <c r="AM3687" s="69"/>
      <c r="AN3687" s="69"/>
      <c r="AO3687" s="69"/>
      <c r="AP3687" s="69"/>
      <c r="AQ3687" s="69"/>
      <c r="AR3687" s="69"/>
      <c r="AS3687" s="69"/>
      <c r="AT3687" s="69"/>
      <c r="AU3687" s="69"/>
      <c r="AV3687" s="69"/>
      <c r="AW3687" s="69"/>
      <c r="AX3687" s="69"/>
      <c r="AY3687" s="69"/>
      <c r="AZ3687" s="69"/>
      <c r="BA3687" s="69"/>
      <c r="BB3687" s="69"/>
      <c r="BC3687" s="69"/>
      <c r="BD3687" s="69"/>
      <c r="BE3687" s="69"/>
      <c r="BF3687" s="69"/>
      <c r="BG3687" s="69"/>
      <c r="BH3687" s="69"/>
      <c r="BI3687" s="69"/>
      <c r="BJ3687" s="69"/>
      <c r="BK3687" s="69"/>
      <c r="BL3687" s="69"/>
      <c r="BM3687" s="69"/>
      <c r="BN3687" s="69"/>
      <c r="BO3687" s="69"/>
      <c r="BP3687" s="69"/>
      <c r="BQ3687" s="69"/>
      <c r="BR3687" s="69"/>
      <c r="BS3687" s="69"/>
      <c r="BT3687" s="69"/>
    </row>
    <row r="3688" spans="16:72" ht="12.75">
      <c r="P3688" s="69"/>
      <c r="Q3688" s="69"/>
      <c r="R3688" s="69"/>
      <c r="S3688" s="69"/>
      <c r="T3688" s="69"/>
      <c r="U3688" s="69"/>
      <c r="V3688" s="69"/>
      <c r="W3688" s="69"/>
      <c r="X3688" s="69"/>
      <c r="Y3688" s="69"/>
      <c r="Z3688" s="69"/>
      <c r="AA3688" s="69"/>
      <c r="AB3688" s="69"/>
      <c r="AC3688" s="69"/>
      <c r="AD3688" s="69"/>
      <c r="AE3688" s="69"/>
      <c r="AF3688" s="69"/>
      <c r="AG3688" s="69"/>
      <c r="AH3688" s="69"/>
      <c r="AI3688" s="69"/>
      <c r="AJ3688" s="69"/>
      <c r="AK3688" s="69"/>
      <c r="AL3688" s="69"/>
      <c r="AM3688" s="69"/>
      <c r="AN3688" s="69"/>
      <c r="AO3688" s="69"/>
      <c r="AP3688" s="69"/>
      <c r="AQ3688" s="69"/>
      <c r="AR3688" s="69"/>
      <c r="AS3688" s="69"/>
      <c r="AT3688" s="69"/>
      <c r="AU3688" s="69"/>
      <c r="AV3688" s="69"/>
      <c r="AW3688" s="69"/>
      <c r="AX3688" s="69"/>
      <c r="AY3688" s="69"/>
      <c r="AZ3688" s="69"/>
      <c r="BA3688" s="69"/>
      <c r="BB3688" s="69"/>
      <c r="BC3688" s="69"/>
      <c r="BD3688" s="69"/>
      <c r="BE3688" s="69"/>
      <c r="BF3688" s="69"/>
      <c r="BG3688" s="69"/>
      <c r="BH3688" s="69"/>
      <c r="BI3688" s="69"/>
      <c r="BJ3688" s="69"/>
      <c r="BK3688" s="69"/>
      <c r="BL3688" s="69"/>
      <c r="BM3688" s="69"/>
      <c r="BN3688" s="69"/>
      <c r="BO3688" s="69"/>
      <c r="BP3688" s="69"/>
      <c r="BQ3688" s="69"/>
      <c r="BR3688" s="69"/>
      <c r="BS3688" s="69"/>
      <c r="BT3688" s="69"/>
    </row>
    <row r="3689" spans="16:72" ht="12.75">
      <c r="P3689" s="69"/>
      <c r="Q3689" s="69"/>
      <c r="R3689" s="69"/>
      <c r="S3689" s="69"/>
      <c r="T3689" s="69"/>
      <c r="U3689" s="69"/>
      <c r="V3689" s="69"/>
      <c r="W3689" s="69"/>
      <c r="X3689" s="69"/>
      <c r="Y3689" s="69"/>
      <c r="Z3689" s="69"/>
      <c r="AA3689" s="69"/>
      <c r="AB3689" s="69"/>
      <c r="AC3689" s="69"/>
      <c r="AD3689" s="69"/>
      <c r="AE3689" s="69"/>
      <c r="AF3689" s="69"/>
      <c r="AG3689" s="69"/>
      <c r="AH3689" s="69"/>
      <c r="AI3689" s="69"/>
      <c r="AJ3689" s="69"/>
      <c r="AK3689" s="69"/>
      <c r="AL3689" s="69"/>
      <c r="AM3689" s="69"/>
      <c r="AN3689" s="69"/>
      <c r="AO3689" s="69"/>
      <c r="AP3689" s="69"/>
      <c r="AQ3689" s="69"/>
      <c r="AR3689" s="69"/>
      <c r="AS3689" s="69"/>
      <c r="AT3689" s="69"/>
      <c r="AU3689" s="69"/>
      <c r="AV3689" s="69"/>
      <c r="AW3689" s="69"/>
      <c r="AX3689" s="69"/>
      <c r="AY3689" s="69"/>
      <c r="AZ3689" s="69"/>
      <c r="BA3689" s="69"/>
      <c r="BB3689" s="69"/>
      <c r="BC3689" s="69"/>
      <c r="BD3689" s="69"/>
      <c r="BE3689" s="69"/>
      <c r="BF3689" s="69"/>
      <c r="BG3689" s="69"/>
      <c r="BH3689" s="69"/>
      <c r="BI3689" s="69"/>
      <c r="BJ3689" s="69"/>
      <c r="BK3689" s="69"/>
      <c r="BL3689" s="69"/>
      <c r="BM3689" s="69"/>
      <c r="BN3689" s="69"/>
      <c r="BO3689" s="69"/>
      <c r="BP3689" s="69"/>
      <c r="BQ3689" s="69"/>
      <c r="BR3689" s="69"/>
      <c r="BS3689" s="69"/>
      <c r="BT3689" s="69"/>
    </row>
    <row r="3690" spans="16:72" ht="12.75">
      <c r="P3690" s="69"/>
      <c r="Q3690" s="69"/>
      <c r="R3690" s="69"/>
      <c r="S3690" s="69"/>
      <c r="T3690" s="69"/>
      <c r="U3690" s="69"/>
      <c r="V3690" s="69"/>
      <c r="W3690" s="69"/>
      <c r="X3690" s="69"/>
      <c r="Y3690" s="69"/>
      <c r="Z3690" s="69"/>
      <c r="AA3690" s="69"/>
      <c r="AB3690" s="69"/>
      <c r="AC3690" s="69"/>
      <c r="AD3690" s="69"/>
      <c r="AE3690" s="69"/>
      <c r="AF3690" s="69"/>
      <c r="AG3690" s="69"/>
      <c r="AH3690" s="69"/>
      <c r="AI3690" s="69"/>
      <c r="AJ3690" s="69"/>
      <c r="AK3690" s="69"/>
      <c r="AL3690" s="69"/>
      <c r="AM3690" s="69"/>
      <c r="AN3690" s="69"/>
      <c r="AO3690" s="69"/>
      <c r="AP3690" s="69"/>
      <c r="AQ3690" s="69"/>
      <c r="AR3690" s="69"/>
      <c r="AS3690" s="69"/>
      <c r="AT3690" s="69"/>
      <c r="AU3690" s="69"/>
      <c r="AV3690" s="69"/>
      <c r="AW3690" s="69"/>
      <c r="AX3690" s="69"/>
      <c r="AY3690" s="69"/>
      <c r="AZ3690" s="69"/>
      <c r="BA3690" s="69"/>
      <c r="BB3690" s="69"/>
      <c r="BC3690" s="69"/>
      <c r="BD3690" s="69"/>
      <c r="BE3690" s="69"/>
      <c r="BF3690" s="69"/>
      <c r="BG3690" s="69"/>
      <c r="BH3690" s="69"/>
      <c r="BI3690" s="69"/>
      <c r="BJ3690" s="69"/>
      <c r="BK3690" s="69"/>
      <c r="BL3690" s="69"/>
      <c r="BM3690" s="69"/>
      <c r="BN3690" s="69"/>
      <c r="BO3690" s="69"/>
      <c r="BP3690" s="69"/>
      <c r="BQ3690" s="69"/>
      <c r="BR3690" s="69"/>
      <c r="BS3690" s="69"/>
      <c r="BT3690" s="69"/>
    </row>
    <row r="3691" spans="16:72" ht="12.75">
      <c r="P3691" s="69"/>
      <c r="Q3691" s="69"/>
      <c r="R3691" s="69"/>
      <c r="S3691" s="69"/>
      <c r="T3691" s="69"/>
      <c r="U3691" s="69"/>
      <c r="V3691" s="69"/>
      <c r="W3691" s="69"/>
      <c r="X3691" s="69"/>
      <c r="Y3691" s="69"/>
      <c r="Z3691" s="69"/>
      <c r="AA3691" s="69"/>
      <c r="AB3691" s="69"/>
      <c r="AC3691" s="69"/>
      <c r="AD3691" s="69"/>
      <c r="AE3691" s="69"/>
      <c r="AF3691" s="69"/>
      <c r="AG3691" s="69"/>
      <c r="AH3691" s="69"/>
      <c r="AI3691" s="69"/>
      <c r="AJ3691" s="69"/>
      <c r="AK3691" s="69"/>
      <c r="AL3691" s="69"/>
      <c r="AM3691" s="69"/>
      <c r="AN3691" s="69"/>
      <c r="AO3691" s="69"/>
      <c r="AP3691" s="69"/>
      <c r="AQ3691" s="69"/>
      <c r="AR3691" s="69"/>
      <c r="AS3691" s="69"/>
      <c r="AT3691" s="69"/>
      <c r="AU3691" s="69"/>
      <c r="AV3691" s="69"/>
      <c r="AW3691" s="69"/>
      <c r="AX3691" s="69"/>
      <c r="AY3691" s="69"/>
      <c r="AZ3691" s="69"/>
      <c r="BA3691" s="69"/>
      <c r="BB3691" s="69"/>
      <c r="BC3691" s="69"/>
      <c r="BD3691" s="69"/>
      <c r="BE3691" s="69"/>
      <c r="BF3691" s="69"/>
      <c r="BG3691" s="69"/>
      <c r="BH3691" s="69"/>
      <c r="BI3691" s="69"/>
      <c r="BJ3691" s="69"/>
      <c r="BK3691" s="69"/>
      <c r="BL3691" s="69"/>
      <c r="BM3691" s="69"/>
      <c r="BN3691" s="69"/>
      <c r="BO3691" s="69"/>
      <c r="BP3691" s="69"/>
      <c r="BQ3691" s="69"/>
      <c r="BR3691" s="69"/>
      <c r="BS3691" s="69"/>
      <c r="BT3691" s="69"/>
    </row>
    <row r="3692" spans="16:72" ht="12.75">
      <c r="P3692" s="69"/>
      <c r="Q3692" s="69"/>
      <c r="R3692" s="69"/>
      <c r="S3692" s="69"/>
      <c r="T3692" s="69"/>
      <c r="U3692" s="69"/>
      <c r="V3692" s="69"/>
      <c r="W3692" s="69"/>
      <c r="X3692" s="69"/>
      <c r="Y3692" s="69"/>
      <c r="Z3692" s="69"/>
      <c r="AA3692" s="69"/>
      <c r="AB3692" s="69"/>
      <c r="AC3692" s="69"/>
      <c r="AD3692" s="69"/>
      <c r="AE3692" s="69"/>
      <c r="AF3692" s="69"/>
      <c r="AG3692" s="69"/>
      <c r="AH3692" s="69"/>
      <c r="AI3692" s="69"/>
      <c r="AJ3692" s="69"/>
      <c r="AK3692" s="69"/>
      <c r="AL3692" s="69"/>
      <c r="AM3692" s="69"/>
      <c r="AN3692" s="69"/>
      <c r="AO3692" s="69"/>
      <c r="AP3692" s="69"/>
      <c r="AQ3692" s="69"/>
      <c r="AR3692" s="69"/>
      <c r="AS3692" s="69"/>
      <c r="AT3692" s="69"/>
      <c r="AU3692" s="69"/>
      <c r="AV3692" s="69"/>
      <c r="AW3692" s="69"/>
      <c r="AX3692" s="69"/>
      <c r="AY3692" s="69"/>
      <c r="AZ3692" s="69"/>
      <c r="BA3692" s="69"/>
      <c r="BB3692" s="69"/>
      <c r="BC3692" s="69"/>
      <c r="BD3692" s="69"/>
      <c r="BE3692" s="69"/>
      <c r="BF3692" s="69"/>
      <c r="BG3692" s="69"/>
      <c r="BH3692" s="69"/>
      <c r="BI3692" s="69"/>
      <c r="BJ3692" s="69"/>
      <c r="BK3692" s="69"/>
      <c r="BL3692" s="69"/>
      <c r="BM3692" s="69"/>
      <c r="BN3692" s="69"/>
      <c r="BO3692" s="69"/>
      <c r="BP3692" s="69"/>
      <c r="BQ3692" s="69"/>
      <c r="BR3692" s="69"/>
      <c r="BS3692" s="69"/>
      <c r="BT3692" s="69"/>
    </row>
    <row r="3693" spans="16:72" ht="12.75">
      <c r="P3693" s="69"/>
      <c r="Q3693" s="69"/>
      <c r="R3693" s="69"/>
      <c r="S3693" s="69"/>
      <c r="T3693" s="69"/>
      <c r="U3693" s="69"/>
      <c r="V3693" s="69"/>
      <c r="W3693" s="69"/>
      <c r="X3693" s="69"/>
      <c r="Y3693" s="69"/>
      <c r="Z3693" s="69"/>
      <c r="AA3693" s="69"/>
      <c r="AB3693" s="69"/>
      <c r="AC3693" s="69"/>
      <c r="AD3693" s="69"/>
      <c r="AE3693" s="69"/>
      <c r="AF3693" s="69"/>
      <c r="AG3693" s="69"/>
      <c r="AH3693" s="69"/>
      <c r="AI3693" s="69"/>
      <c r="AJ3693" s="69"/>
      <c r="AK3693" s="69"/>
      <c r="AL3693" s="69"/>
      <c r="AM3693" s="69"/>
      <c r="AN3693" s="69"/>
      <c r="AO3693" s="69"/>
      <c r="AP3693" s="69"/>
      <c r="AQ3693" s="69"/>
      <c r="AR3693" s="69"/>
      <c r="AS3693" s="69"/>
      <c r="AT3693" s="69"/>
      <c r="AU3693" s="69"/>
      <c r="AV3693" s="69"/>
      <c r="AW3693" s="69"/>
      <c r="AX3693" s="69"/>
      <c r="AY3693" s="69"/>
      <c r="AZ3693" s="69"/>
      <c r="BA3693" s="69"/>
      <c r="BB3693" s="69"/>
      <c r="BC3693" s="69"/>
      <c r="BD3693" s="69"/>
      <c r="BE3693" s="69"/>
      <c r="BF3693" s="69"/>
      <c r="BG3693" s="69"/>
      <c r="BH3693" s="69"/>
      <c r="BI3693" s="69"/>
      <c r="BJ3693" s="69"/>
      <c r="BK3693" s="69"/>
      <c r="BL3693" s="69"/>
      <c r="BM3693" s="69"/>
      <c r="BN3693" s="69"/>
      <c r="BO3693" s="69"/>
      <c r="BP3693" s="69"/>
      <c r="BQ3693" s="69"/>
      <c r="BR3693" s="69"/>
      <c r="BS3693" s="69"/>
      <c r="BT3693" s="69"/>
    </row>
    <row r="3694" spans="16:72" ht="12.75">
      <c r="P3694" s="69"/>
      <c r="Q3694" s="69"/>
      <c r="R3694" s="69"/>
      <c r="S3694" s="69"/>
      <c r="T3694" s="69"/>
      <c r="U3694" s="69"/>
      <c r="V3694" s="69"/>
      <c r="W3694" s="69"/>
      <c r="X3694" s="69"/>
      <c r="Y3694" s="69"/>
      <c r="Z3694" s="69"/>
      <c r="AA3694" s="69"/>
      <c r="AB3694" s="69"/>
      <c r="AC3694" s="69"/>
      <c r="AD3694" s="69"/>
      <c r="AE3694" s="69"/>
      <c r="AF3694" s="69"/>
      <c r="AG3694" s="69"/>
      <c r="AH3694" s="69"/>
      <c r="AI3694" s="69"/>
      <c r="AJ3694" s="69"/>
      <c r="AK3694" s="69"/>
      <c r="AL3694" s="69"/>
      <c r="AM3694" s="69"/>
      <c r="AN3694" s="69"/>
      <c r="AO3694" s="69"/>
      <c r="AP3694" s="69"/>
      <c r="AQ3694" s="69"/>
      <c r="AR3694" s="69"/>
      <c r="AS3694" s="69"/>
      <c r="AT3694" s="69"/>
      <c r="AU3694" s="69"/>
      <c r="AV3694" s="69"/>
      <c r="AW3694" s="69"/>
      <c r="AX3694" s="69"/>
      <c r="AY3694" s="69"/>
      <c r="AZ3694" s="69"/>
      <c r="BA3694" s="69"/>
      <c r="BB3694" s="69"/>
      <c r="BC3694" s="69"/>
      <c r="BD3694" s="69"/>
      <c r="BE3694" s="69"/>
      <c r="BF3694" s="69"/>
      <c r="BG3694" s="69"/>
      <c r="BH3694" s="69"/>
      <c r="BI3694" s="69"/>
      <c r="BJ3694" s="69"/>
      <c r="BK3694" s="69"/>
      <c r="BL3694" s="69"/>
      <c r="BM3694" s="69"/>
      <c r="BN3694" s="69"/>
      <c r="BO3694" s="69"/>
      <c r="BP3694" s="69"/>
      <c r="BQ3694" s="69"/>
      <c r="BR3694" s="69"/>
      <c r="BS3694" s="69"/>
      <c r="BT3694" s="69"/>
    </row>
    <row r="3695" spans="16:72" ht="12.75">
      <c r="P3695" s="69"/>
      <c r="Q3695" s="69"/>
      <c r="R3695" s="69"/>
      <c r="S3695" s="69"/>
      <c r="T3695" s="69"/>
      <c r="U3695" s="69"/>
      <c r="V3695" s="69"/>
      <c r="W3695" s="69"/>
      <c r="X3695" s="69"/>
      <c r="Y3695" s="69"/>
      <c r="Z3695" s="69"/>
      <c r="AA3695" s="69"/>
      <c r="AB3695" s="69"/>
      <c r="AC3695" s="69"/>
      <c r="AD3695" s="69"/>
      <c r="AE3695" s="69"/>
      <c r="AF3695" s="69"/>
      <c r="AG3695" s="69"/>
      <c r="AH3695" s="69"/>
      <c r="AI3695" s="69"/>
      <c r="AJ3695" s="69"/>
      <c r="AK3695" s="69"/>
      <c r="AL3695" s="69"/>
      <c r="AM3695" s="69"/>
      <c r="AN3695" s="69"/>
      <c r="AO3695" s="69"/>
      <c r="AP3695" s="69"/>
      <c r="AQ3695" s="69"/>
      <c r="AR3695" s="69"/>
      <c r="AS3695" s="69"/>
      <c r="AT3695" s="69"/>
      <c r="AU3695" s="69"/>
      <c r="AV3695" s="69"/>
      <c r="AW3695" s="69"/>
      <c r="AX3695" s="69"/>
      <c r="AY3695" s="69"/>
      <c r="AZ3695" s="69"/>
      <c r="BA3695" s="69"/>
      <c r="BB3695" s="69"/>
      <c r="BC3695" s="69"/>
      <c r="BD3695" s="69"/>
      <c r="BE3695" s="69"/>
      <c r="BF3695" s="69"/>
      <c r="BG3695" s="69"/>
      <c r="BH3695" s="69"/>
      <c r="BI3695" s="69"/>
      <c r="BJ3695" s="69"/>
      <c r="BK3695" s="69"/>
      <c r="BL3695" s="69"/>
      <c r="BM3695" s="69"/>
      <c r="BN3695" s="69"/>
      <c r="BO3695" s="69"/>
      <c r="BP3695" s="69"/>
      <c r="BQ3695" s="69"/>
      <c r="BR3695" s="69"/>
      <c r="BS3695" s="69"/>
      <c r="BT3695" s="69"/>
    </row>
    <row r="3696" spans="16:72" ht="12.75">
      <c r="P3696" s="69"/>
      <c r="Q3696" s="69"/>
      <c r="R3696" s="69"/>
      <c r="S3696" s="69"/>
      <c r="T3696" s="69"/>
      <c r="U3696" s="69"/>
      <c r="V3696" s="69"/>
      <c r="W3696" s="69"/>
      <c r="X3696" s="69"/>
      <c r="Y3696" s="69"/>
      <c r="Z3696" s="69"/>
      <c r="AA3696" s="69"/>
      <c r="AB3696" s="69"/>
      <c r="AC3696" s="69"/>
      <c r="AD3696" s="69"/>
      <c r="AE3696" s="69"/>
      <c r="AF3696" s="69"/>
      <c r="AG3696" s="69"/>
      <c r="AH3696" s="69"/>
      <c r="AI3696" s="69"/>
      <c r="AJ3696" s="69"/>
      <c r="AK3696" s="69"/>
      <c r="AL3696" s="69"/>
      <c r="AM3696" s="69"/>
      <c r="AN3696" s="69"/>
      <c r="AO3696" s="69"/>
      <c r="AP3696" s="69"/>
      <c r="AQ3696" s="69"/>
      <c r="AR3696" s="69"/>
      <c r="AS3696" s="69"/>
      <c r="AT3696" s="69"/>
      <c r="AU3696" s="69"/>
      <c r="AV3696" s="69"/>
      <c r="AW3696" s="69"/>
      <c r="AX3696" s="69"/>
      <c r="AY3696" s="69"/>
      <c r="AZ3696" s="69"/>
      <c r="BA3696" s="69"/>
      <c r="BB3696" s="69"/>
      <c r="BC3696" s="69"/>
      <c r="BD3696" s="69"/>
      <c r="BE3696" s="69"/>
      <c r="BF3696" s="69"/>
      <c r="BG3696" s="69"/>
      <c r="BH3696" s="69"/>
      <c r="BI3696" s="69"/>
      <c r="BJ3696" s="69"/>
      <c r="BK3696" s="69"/>
      <c r="BL3696" s="69"/>
      <c r="BM3696" s="69"/>
      <c r="BN3696" s="69"/>
      <c r="BO3696" s="69"/>
      <c r="BP3696" s="69"/>
      <c r="BQ3696" s="69"/>
      <c r="BR3696" s="69"/>
      <c r="BS3696" s="69"/>
      <c r="BT3696" s="69"/>
    </row>
    <row r="3697" spans="16:72" ht="12.75">
      <c r="P3697" s="69"/>
      <c r="Q3697" s="69"/>
      <c r="R3697" s="69"/>
      <c r="S3697" s="69"/>
      <c r="T3697" s="69"/>
      <c r="U3697" s="69"/>
      <c r="V3697" s="69"/>
      <c r="W3697" s="69"/>
      <c r="X3697" s="69"/>
      <c r="Y3697" s="69"/>
      <c r="Z3697" s="69"/>
      <c r="AA3697" s="69"/>
      <c r="AB3697" s="69"/>
      <c r="AC3697" s="69"/>
      <c r="AD3697" s="69"/>
      <c r="AE3697" s="69"/>
      <c r="AF3697" s="69"/>
      <c r="AG3697" s="69"/>
      <c r="AH3697" s="69"/>
      <c r="AI3697" s="69"/>
      <c r="AJ3697" s="69"/>
      <c r="AK3697" s="69"/>
      <c r="AL3697" s="69"/>
      <c r="AM3697" s="69"/>
      <c r="AN3697" s="69"/>
      <c r="AO3697" s="69"/>
      <c r="AP3697" s="69"/>
      <c r="AQ3697" s="69"/>
      <c r="AR3697" s="69"/>
      <c r="AS3697" s="69"/>
      <c r="AT3697" s="69"/>
      <c r="AU3697" s="69"/>
      <c r="AV3697" s="69"/>
      <c r="AW3697" s="69"/>
      <c r="AX3697" s="69"/>
      <c r="AY3697" s="69"/>
      <c r="AZ3697" s="69"/>
      <c r="BA3697" s="69"/>
      <c r="BB3697" s="69"/>
      <c r="BC3697" s="69"/>
      <c r="BD3697" s="69"/>
      <c r="BE3697" s="69"/>
      <c r="BF3697" s="69"/>
      <c r="BG3697" s="69"/>
      <c r="BH3697" s="69"/>
      <c r="BI3697" s="69"/>
      <c r="BJ3697" s="69"/>
      <c r="BK3697" s="69"/>
      <c r="BL3697" s="69"/>
      <c r="BM3697" s="69"/>
      <c r="BN3697" s="69"/>
      <c r="BO3697" s="69"/>
      <c r="BP3697" s="69"/>
      <c r="BQ3697" s="69"/>
      <c r="BR3697" s="69"/>
      <c r="BS3697" s="69"/>
      <c r="BT3697" s="69"/>
    </row>
    <row r="3698" spans="16:72" ht="12.75">
      <c r="P3698" s="69"/>
      <c r="Q3698" s="69"/>
      <c r="R3698" s="69"/>
      <c r="S3698" s="69"/>
      <c r="T3698" s="69"/>
      <c r="U3698" s="69"/>
      <c r="V3698" s="69"/>
      <c r="W3698" s="69"/>
      <c r="X3698" s="69"/>
      <c r="Y3698" s="69"/>
      <c r="Z3698" s="69"/>
      <c r="AA3698" s="69"/>
      <c r="AB3698" s="69"/>
      <c r="AC3698" s="69"/>
      <c r="AD3698" s="69"/>
      <c r="AE3698" s="69"/>
      <c r="AF3698" s="69"/>
      <c r="AG3698" s="69"/>
      <c r="AH3698" s="69"/>
      <c r="AI3698" s="69"/>
      <c r="AJ3698" s="69"/>
      <c r="AK3698" s="69"/>
      <c r="AL3698" s="69"/>
      <c r="AM3698" s="69"/>
      <c r="AN3698" s="69"/>
      <c r="AO3698" s="69"/>
      <c r="AP3698" s="69"/>
      <c r="AQ3698" s="69"/>
      <c r="AR3698" s="69"/>
      <c r="AS3698" s="69"/>
      <c r="AT3698" s="69"/>
      <c r="AU3698" s="69"/>
      <c r="AV3698" s="69"/>
      <c r="AW3698" s="69"/>
      <c r="AX3698" s="69"/>
      <c r="AY3698" s="69"/>
      <c r="AZ3698" s="69"/>
      <c r="BA3698" s="69"/>
      <c r="BB3698" s="69"/>
      <c r="BC3698" s="69"/>
      <c r="BD3698" s="69"/>
      <c r="BE3698" s="69"/>
      <c r="BF3698" s="69"/>
      <c r="BG3698" s="69"/>
      <c r="BH3698" s="69"/>
      <c r="BI3698" s="69"/>
      <c r="BJ3698" s="69"/>
      <c r="BK3698" s="69"/>
      <c r="BL3698" s="69"/>
      <c r="BM3698" s="69"/>
      <c r="BN3698" s="69"/>
      <c r="BO3698" s="69"/>
      <c r="BP3698" s="69"/>
      <c r="BQ3698" s="69"/>
      <c r="BR3698" s="69"/>
      <c r="BS3698" s="69"/>
      <c r="BT3698" s="69"/>
    </row>
    <row r="3699" spans="16:72" ht="12.75">
      <c r="P3699" s="69"/>
      <c r="Q3699" s="69"/>
      <c r="R3699" s="69"/>
      <c r="S3699" s="69"/>
      <c r="T3699" s="69"/>
      <c r="U3699" s="69"/>
      <c r="V3699" s="69"/>
      <c r="W3699" s="69"/>
      <c r="X3699" s="69"/>
      <c r="Y3699" s="69"/>
      <c r="Z3699" s="69"/>
      <c r="AA3699" s="69"/>
      <c r="AB3699" s="69"/>
      <c r="AC3699" s="69"/>
      <c r="AD3699" s="69"/>
      <c r="AE3699" s="69"/>
      <c r="AF3699" s="69"/>
      <c r="AG3699" s="69"/>
      <c r="AH3699" s="69"/>
      <c r="AI3699" s="69"/>
      <c r="AJ3699" s="69"/>
      <c r="AK3699" s="69"/>
      <c r="AL3699" s="69"/>
      <c r="AM3699" s="69"/>
      <c r="AN3699" s="69"/>
      <c r="AO3699" s="69"/>
      <c r="AP3699" s="69"/>
      <c r="AQ3699" s="69"/>
      <c r="AR3699" s="69"/>
      <c r="AS3699" s="69"/>
      <c r="AT3699" s="69"/>
      <c r="AU3699" s="69"/>
      <c r="AV3699" s="69"/>
      <c r="AW3699" s="69"/>
      <c r="AX3699" s="69"/>
      <c r="AY3699" s="69"/>
      <c r="AZ3699" s="69"/>
      <c r="BA3699" s="69"/>
      <c r="BB3699" s="69"/>
      <c r="BC3699" s="69"/>
      <c r="BD3699" s="69"/>
      <c r="BE3699" s="69"/>
      <c r="BF3699" s="69"/>
      <c r="BG3699" s="69"/>
      <c r="BH3699" s="69"/>
      <c r="BI3699" s="69"/>
      <c r="BJ3699" s="69"/>
      <c r="BK3699" s="69"/>
      <c r="BL3699" s="69"/>
      <c r="BM3699" s="69"/>
      <c r="BN3699" s="69"/>
      <c r="BO3699" s="69"/>
      <c r="BP3699" s="69"/>
      <c r="BQ3699" s="69"/>
      <c r="BR3699" s="69"/>
      <c r="BS3699" s="69"/>
      <c r="BT3699" s="69"/>
    </row>
    <row r="3700" spans="16:72" ht="12.75">
      <c r="P3700" s="69"/>
      <c r="Q3700" s="69"/>
      <c r="R3700" s="69"/>
      <c r="S3700" s="69"/>
      <c r="T3700" s="69"/>
      <c r="U3700" s="69"/>
      <c r="V3700" s="69"/>
      <c r="W3700" s="69"/>
      <c r="X3700" s="69"/>
      <c r="Y3700" s="69"/>
      <c r="Z3700" s="69"/>
      <c r="AA3700" s="69"/>
      <c r="AB3700" s="69"/>
      <c r="AC3700" s="69"/>
      <c r="AD3700" s="69"/>
      <c r="AE3700" s="69"/>
      <c r="AF3700" s="69"/>
      <c r="AG3700" s="69"/>
      <c r="AH3700" s="69"/>
      <c r="AI3700" s="69"/>
      <c r="AJ3700" s="69"/>
      <c r="AK3700" s="69"/>
      <c r="AL3700" s="69"/>
      <c r="AM3700" s="69"/>
      <c r="AN3700" s="69"/>
      <c r="AO3700" s="69"/>
      <c r="AP3700" s="69"/>
      <c r="AQ3700" s="69"/>
      <c r="AR3700" s="69"/>
      <c r="AS3700" s="69"/>
      <c r="AT3700" s="69"/>
      <c r="AU3700" s="69"/>
      <c r="AV3700" s="69"/>
      <c r="AW3700" s="69"/>
      <c r="AX3700" s="69"/>
      <c r="AY3700" s="69"/>
      <c r="AZ3700" s="69"/>
      <c r="BA3700" s="69"/>
      <c r="BB3700" s="69"/>
      <c r="BC3700" s="69"/>
      <c r="BD3700" s="69"/>
      <c r="BE3700" s="69"/>
      <c r="BF3700" s="69"/>
      <c r="BG3700" s="69"/>
      <c r="BH3700" s="69"/>
      <c r="BI3700" s="69"/>
      <c r="BJ3700" s="69"/>
      <c r="BK3700" s="69"/>
      <c r="BL3700" s="69"/>
      <c r="BM3700" s="69"/>
      <c r="BN3700" s="69"/>
      <c r="BO3700" s="69"/>
      <c r="BP3700" s="69"/>
      <c r="BQ3700" s="69"/>
      <c r="BR3700" s="69"/>
      <c r="BS3700" s="69"/>
      <c r="BT3700" s="69"/>
    </row>
    <row r="3701" spans="16:72" ht="12.75">
      <c r="P3701" s="69"/>
      <c r="Q3701" s="69"/>
      <c r="R3701" s="69"/>
      <c r="S3701" s="69"/>
      <c r="T3701" s="69"/>
      <c r="U3701" s="69"/>
      <c r="V3701" s="69"/>
      <c r="W3701" s="69"/>
      <c r="X3701" s="69"/>
      <c r="Y3701" s="69"/>
      <c r="Z3701" s="69"/>
      <c r="AA3701" s="69"/>
      <c r="AB3701" s="69"/>
      <c r="AC3701" s="69"/>
      <c r="AD3701" s="69"/>
      <c r="AE3701" s="69"/>
      <c r="AF3701" s="69"/>
      <c r="AG3701" s="69"/>
      <c r="AH3701" s="69"/>
      <c r="AI3701" s="69"/>
      <c r="AJ3701" s="69"/>
      <c r="AK3701" s="69"/>
      <c r="AL3701" s="69"/>
      <c r="AM3701" s="69"/>
      <c r="AN3701" s="69"/>
      <c r="AO3701" s="69"/>
      <c r="AP3701" s="69"/>
      <c r="AQ3701" s="69"/>
      <c r="AR3701" s="69"/>
      <c r="AS3701" s="69"/>
      <c r="AT3701" s="69"/>
      <c r="AU3701" s="69"/>
      <c r="AV3701" s="69"/>
      <c r="AW3701" s="69"/>
      <c r="AX3701" s="69"/>
      <c r="AY3701" s="69"/>
      <c r="AZ3701" s="69"/>
      <c r="BA3701" s="69"/>
      <c r="BB3701" s="69"/>
      <c r="BC3701" s="69"/>
      <c r="BD3701" s="69"/>
      <c r="BE3701" s="69"/>
      <c r="BF3701" s="69"/>
      <c r="BG3701" s="69"/>
      <c r="BH3701" s="69"/>
      <c r="BI3701" s="69"/>
      <c r="BJ3701" s="69"/>
      <c r="BK3701" s="69"/>
      <c r="BL3701" s="69"/>
      <c r="BM3701" s="69"/>
      <c r="BN3701" s="69"/>
      <c r="BO3701" s="69"/>
      <c r="BP3701" s="69"/>
      <c r="BQ3701" s="69"/>
      <c r="BR3701" s="69"/>
      <c r="BS3701" s="69"/>
      <c r="BT3701" s="69"/>
    </row>
    <row r="3702" spans="16:72" ht="12.75">
      <c r="P3702" s="69"/>
      <c r="Q3702" s="69"/>
      <c r="R3702" s="69"/>
      <c r="S3702" s="69"/>
      <c r="T3702" s="69"/>
      <c r="U3702" s="69"/>
      <c r="V3702" s="69"/>
      <c r="W3702" s="69"/>
      <c r="X3702" s="69"/>
      <c r="Y3702" s="69"/>
      <c r="Z3702" s="69"/>
      <c r="AA3702" s="69"/>
      <c r="AB3702" s="69"/>
      <c r="AC3702" s="69"/>
      <c r="AD3702" s="69"/>
      <c r="AE3702" s="69"/>
      <c r="AF3702" s="69"/>
      <c r="AG3702" s="69"/>
      <c r="AH3702" s="69"/>
      <c r="AI3702" s="69"/>
      <c r="AJ3702" s="69"/>
      <c r="AK3702" s="69"/>
      <c r="AL3702" s="69"/>
      <c r="AM3702" s="69"/>
      <c r="AN3702" s="69"/>
      <c r="AO3702" s="69"/>
      <c r="AP3702" s="69"/>
      <c r="AQ3702" s="69"/>
      <c r="AR3702" s="69"/>
      <c r="AS3702" s="69"/>
      <c r="AT3702" s="69"/>
      <c r="AU3702" s="69"/>
      <c r="AV3702" s="69"/>
      <c r="AW3702" s="69"/>
      <c r="AX3702" s="69"/>
      <c r="AY3702" s="69"/>
      <c r="AZ3702" s="69"/>
      <c r="BA3702" s="69"/>
      <c r="BB3702" s="69"/>
      <c r="BC3702" s="69"/>
      <c r="BD3702" s="69"/>
      <c r="BE3702" s="69"/>
      <c r="BF3702" s="69"/>
      <c r="BG3702" s="69"/>
      <c r="BH3702" s="69"/>
      <c r="BI3702" s="69"/>
      <c r="BJ3702" s="69"/>
      <c r="BK3702" s="69"/>
      <c r="BL3702" s="69"/>
      <c r="BM3702" s="69"/>
      <c r="BN3702" s="69"/>
      <c r="BO3702" s="69"/>
      <c r="BP3702" s="69"/>
      <c r="BQ3702" s="69"/>
      <c r="BR3702" s="69"/>
      <c r="BS3702" s="69"/>
      <c r="BT3702" s="69"/>
    </row>
    <row r="3703" spans="16:72" ht="12.75">
      <c r="P3703" s="69"/>
      <c r="Q3703" s="69"/>
      <c r="R3703" s="69"/>
      <c r="S3703" s="69"/>
      <c r="T3703" s="69"/>
      <c r="U3703" s="69"/>
      <c r="V3703" s="69"/>
      <c r="W3703" s="69"/>
      <c r="X3703" s="69"/>
      <c r="Y3703" s="69"/>
      <c r="Z3703" s="69"/>
      <c r="AA3703" s="69"/>
      <c r="AB3703" s="69"/>
      <c r="AC3703" s="69"/>
      <c r="AD3703" s="69"/>
      <c r="AE3703" s="69"/>
      <c r="AF3703" s="69"/>
      <c r="AG3703" s="69"/>
      <c r="AH3703" s="69"/>
      <c r="AI3703" s="69"/>
      <c r="AJ3703" s="69"/>
      <c r="AK3703" s="69"/>
      <c r="AL3703" s="69"/>
      <c r="AM3703" s="69"/>
      <c r="AN3703" s="69"/>
      <c r="AO3703" s="69"/>
      <c r="AP3703" s="69"/>
      <c r="AQ3703" s="69"/>
      <c r="AR3703" s="69"/>
      <c r="AS3703" s="69"/>
      <c r="AT3703" s="69"/>
      <c r="AU3703" s="69"/>
      <c r="AV3703" s="69"/>
      <c r="AW3703" s="69"/>
      <c r="AX3703" s="69"/>
      <c r="AY3703" s="69"/>
      <c r="AZ3703" s="69"/>
      <c r="BA3703" s="69"/>
      <c r="BB3703" s="69"/>
      <c r="BC3703" s="69"/>
      <c r="BD3703" s="69"/>
      <c r="BE3703" s="69"/>
      <c r="BF3703" s="69"/>
      <c r="BG3703" s="69"/>
      <c r="BH3703" s="69"/>
      <c r="BI3703" s="69"/>
      <c r="BJ3703" s="69"/>
      <c r="BK3703" s="69"/>
      <c r="BL3703" s="69"/>
      <c r="BM3703" s="69"/>
      <c r="BN3703" s="69"/>
      <c r="BO3703" s="69"/>
      <c r="BP3703" s="69"/>
      <c r="BQ3703" s="69"/>
      <c r="BR3703" s="69"/>
      <c r="BS3703" s="69"/>
      <c r="BT3703" s="69"/>
    </row>
    <row r="3704" spans="16:72" ht="12.75">
      <c r="P3704" s="69"/>
      <c r="Q3704" s="69"/>
      <c r="R3704" s="69"/>
      <c r="S3704" s="69"/>
      <c r="T3704" s="69"/>
      <c r="U3704" s="69"/>
      <c r="V3704" s="69"/>
      <c r="W3704" s="69"/>
      <c r="X3704" s="69"/>
      <c r="Y3704" s="69"/>
      <c r="Z3704" s="69"/>
      <c r="AA3704" s="69"/>
      <c r="AB3704" s="69"/>
      <c r="AC3704" s="69"/>
      <c r="AD3704" s="69"/>
      <c r="AE3704" s="69"/>
      <c r="AF3704" s="69"/>
      <c r="AG3704" s="69"/>
      <c r="AH3704" s="69"/>
      <c r="AI3704" s="69"/>
      <c r="AJ3704" s="69"/>
      <c r="AK3704" s="69"/>
      <c r="AL3704" s="69"/>
      <c r="AM3704" s="69"/>
      <c r="AN3704" s="69"/>
      <c r="AO3704" s="69"/>
      <c r="AP3704" s="69"/>
      <c r="AQ3704" s="69"/>
      <c r="AR3704" s="69"/>
      <c r="AS3704" s="69"/>
      <c r="AT3704" s="69"/>
      <c r="AU3704" s="69"/>
      <c r="AV3704" s="69"/>
      <c r="AW3704" s="69"/>
      <c r="AX3704" s="69"/>
      <c r="AY3704" s="69"/>
      <c r="AZ3704" s="69"/>
      <c r="BA3704" s="69"/>
      <c r="BB3704" s="69"/>
      <c r="BC3704" s="69"/>
      <c r="BD3704" s="69"/>
      <c r="BE3704" s="69"/>
      <c r="BF3704" s="69"/>
      <c r="BG3704" s="69"/>
      <c r="BH3704" s="69"/>
      <c r="BI3704" s="69"/>
      <c r="BJ3704" s="69"/>
      <c r="BK3704" s="69"/>
      <c r="BL3704" s="69"/>
      <c r="BM3704" s="69"/>
      <c r="BN3704" s="69"/>
      <c r="BO3704" s="69"/>
      <c r="BP3704" s="69"/>
      <c r="BQ3704" s="69"/>
      <c r="BR3704" s="69"/>
      <c r="BS3704" s="69"/>
      <c r="BT3704" s="69"/>
    </row>
    <row r="3705" spans="16:72" ht="12.75">
      <c r="P3705" s="69"/>
      <c r="Q3705" s="69"/>
      <c r="R3705" s="69"/>
      <c r="S3705" s="69"/>
      <c r="T3705" s="69"/>
      <c r="U3705" s="69"/>
      <c r="V3705" s="69"/>
      <c r="W3705" s="69"/>
      <c r="X3705" s="69"/>
      <c r="Y3705" s="69"/>
      <c r="Z3705" s="69"/>
      <c r="AA3705" s="69"/>
      <c r="AB3705" s="69"/>
      <c r="AC3705" s="69"/>
      <c r="AD3705" s="69"/>
      <c r="AE3705" s="69"/>
      <c r="AF3705" s="69"/>
      <c r="AG3705" s="69"/>
      <c r="AH3705" s="69"/>
      <c r="AI3705" s="69"/>
      <c r="AJ3705" s="69"/>
      <c r="AK3705" s="69"/>
      <c r="AL3705" s="69"/>
      <c r="AM3705" s="69"/>
      <c r="AN3705" s="69"/>
      <c r="AO3705" s="69"/>
      <c r="AP3705" s="69"/>
      <c r="AQ3705" s="69"/>
      <c r="AR3705" s="69"/>
      <c r="AS3705" s="69"/>
      <c r="AT3705" s="69"/>
      <c r="AU3705" s="69"/>
      <c r="AV3705" s="69"/>
      <c r="AW3705" s="69"/>
      <c r="AX3705" s="69"/>
      <c r="AY3705" s="69"/>
      <c r="AZ3705" s="69"/>
      <c r="BA3705" s="69"/>
      <c r="BB3705" s="69"/>
      <c r="BC3705" s="69"/>
      <c r="BD3705" s="69"/>
      <c r="BE3705" s="69"/>
      <c r="BF3705" s="69"/>
      <c r="BG3705" s="69"/>
      <c r="BH3705" s="69"/>
      <c r="BI3705" s="69"/>
      <c r="BJ3705" s="69"/>
      <c r="BK3705" s="69"/>
      <c r="BL3705" s="69"/>
      <c r="BM3705" s="69"/>
      <c r="BN3705" s="69"/>
      <c r="BO3705" s="69"/>
      <c r="BP3705" s="69"/>
      <c r="BQ3705" s="69"/>
      <c r="BR3705" s="69"/>
      <c r="BS3705" s="69"/>
      <c r="BT3705" s="69"/>
    </row>
    <row r="3706" spans="16:72" ht="12.75">
      <c r="P3706" s="69"/>
      <c r="Q3706" s="69"/>
      <c r="R3706" s="69"/>
      <c r="S3706" s="69"/>
      <c r="T3706" s="69"/>
      <c r="U3706" s="69"/>
      <c r="V3706" s="69"/>
      <c r="W3706" s="69"/>
      <c r="X3706" s="69"/>
      <c r="Y3706" s="69"/>
      <c r="Z3706" s="69"/>
      <c r="AA3706" s="69"/>
      <c r="AB3706" s="69"/>
      <c r="AC3706" s="69"/>
      <c r="AD3706" s="69"/>
      <c r="AE3706" s="69"/>
      <c r="AF3706" s="69"/>
      <c r="AG3706" s="69"/>
      <c r="AH3706" s="69"/>
      <c r="AI3706" s="69"/>
      <c r="AJ3706" s="69"/>
      <c r="AK3706" s="69"/>
      <c r="AL3706" s="69"/>
      <c r="AM3706" s="69"/>
      <c r="AN3706" s="69"/>
      <c r="AO3706" s="69"/>
      <c r="AP3706" s="69"/>
      <c r="AQ3706" s="69"/>
      <c r="AR3706" s="69"/>
      <c r="AS3706" s="69"/>
      <c r="AT3706" s="69"/>
      <c r="AU3706" s="69"/>
      <c r="AV3706" s="69"/>
      <c r="AW3706" s="69"/>
      <c r="AX3706" s="69"/>
      <c r="AY3706" s="69"/>
      <c r="AZ3706" s="69"/>
      <c r="BA3706" s="69"/>
      <c r="BB3706" s="69"/>
      <c r="BC3706" s="69"/>
      <c r="BD3706" s="69"/>
      <c r="BE3706" s="69"/>
      <c r="BF3706" s="69"/>
      <c r="BG3706" s="69"/>
      <c r="BH3706" s="69"/>
      <c r="BI3706" s="69"/>
      <c r="BJ3706" s="69"/>
      <c r="BK3706" s="69"/>
      <c r="BL3706" s="69"/>
      <c r="BM3706" s="69"/>
      <c r="BN3706" s="69"/>
      <c r="BO3706" s="69"/>
      <c r="BP3706" s="69"/>
      <c r="BQ3706" s="69"/>
      <c r="BR3706" s="69"/>
      <c r="BS3706" s="69"/>
      <c r="BT3706" s="69"/>
    </row>
    <row r="3707" spans="16:72" ht="12.75">
      <c r="P3707" s="69"/>
      <c r="Q3707" s="69"/>
      <c r="R3707" s="69"/>
      <c r="S3707" s="69"/>
      <c r="T3707" s="69"/>
      <c r="U3707" s="69"/>
      <c r="V3707" s="69"/>
      <c r="W3707" s="69"/>
      <c r="X3707" s="69"/>
      <c r="Y3707" s="69"/>
      <c r="Z3707" s="69"/>
      <c r="AA3707" s="69"/>
      <c r="AB3707" s="69"/>
      <c r="AC3707" s="69"/>
      <c r="AD3707" s="69"/>
      <c r="AE3707" s="69"/>
      <c r="AF3707" s="69"/>
      <c r="AG3707" s="69"/>
      <c r="AH3707" s="69"/>
      <c r="AI3707" s="69"/>
      <c r="AJ3707" s="69"/>
      <c r="AK3707" s="69"/>
      <c r="AL3707" s="69"/>
      <c r="AM3707" s="69"/>
      <c r="AN3707" s="69"/>
      <c r="AO3707" s="69"/>
      <c r="AP3707" s="69"/>
      <c r="AQ3707" s="69"/>
      <c r="AR3707" s="69"/>
      <c r="AS3707" s="69"/>
      <c r="AT3707" s="69"/>
      <c r="AU3707" s="69"/>
      <c r="AV3707" s="69"/>
      <c r="AW3707" s="69"/>
      <c r="AX3707" s="69"/>
      <c r="AY3707" s="69"/>
      <c r="AZ3707" s="69"/>
      <c r="BA3707" s="69"/>
      <c r="BB3707" s="69"/>
      <c r="BC3707" s="69"/>
      <c r="BD3707" s="69"/>
      <c r="BE3707" s="69"/>
      <c r="BF3707" s="69"/>
      <c r="BG3707" s="69"/>
      <c r="BH3707" s="69"/>
      <c r="BI3707" s="69"/>
      <c r="BJ3707" s="69"/>
      <c r="BK3707" s="69"/>
      <c r="BL3707" s="69"/>
      <c r="BM3707" s="69"/>
      <c r="BN3707" s="69"/>
      <c r="BO3707" s="69"/>
      <c r="BP3707" s="69"/>
      <c r="BQ3707" s="69"/>
      <c r="BR3707" s="69"/>
      <c r="BS3707" s="69"/>
      <c r="BT3707" s="69"/>
    </row>
    <row r="3708" spans="16:72" ht="12.75">
      <c r="P3708" s="69"/>
      <c r="Q3708" s="69"/>
      <c r="R3708" s="69"/>
      <c r="S3708" s="69"/>
      <c r="T3708" s="69"/>
      <c r="U3708" s="69"/>
      <c r="V3708" s="69"/>
      <c r="W3708" s="69"/>
      <c r="X3708" s="69"/>
      <c r="Y3708" s="69"/>
      <c r="Z3708" s="69"/>
      <c r="AA3708" s="69"/>
      <c r="AB3708" s="69"/>
      <c r="AC3708" s="69"/>
      <c r="AD3708" s="69"/>
      <c r="AE3708" s="69"/>
      <c r="AF3708" s="69"/>
      <c r="AG3708" s="69"/>
      <c r="AH3708" s="69"/>
      <c r="AI3708" s="69"/>
      <c r="AJ3708" s="69"/>
      <c r="AK3708" s="69"/>
      <c r="AL3708" s="69"/>
      <c r="AM3708" s="69"/>
      <c r="AN3708" s="69"/>
      <c r="AO3708" s="69"/>
      <c r="AP3708" s="69"/>
      <c r="AQ3708" s="69"/>
      <c r="AR3708" s="69"/>
      <c r="AS3708" s="69"/>
      <c r="AT3708" s="69"/>
      <c r="AU3708" s="69"/>
      <c r="AV3708" s="69"/>
      <c r="AW3708" s="69"/>
      <c r="AX3708" s="69"/>
      <c r="AY3708" s="69"/>
      <c r="AZ3708" s="69"/>
      <c r="BA3708" s="69"/>
      <c r="BB3708" s="69"/>
      <c r="BC3708" s="69"/>
      <c r="BD3708" s="69"/>
      <c r="BE3708" s="69"/>
      <c r="BF3708" s="69"/>
      <c r="BG3708" s="69"/>
      <c r="BH3708" s="69"/>
      <c r="BI3708" s="69"/>
      <c r="BJ3708" s="69"/>
      <c r="BK3708" s="69"/>
      <c r="BL3708" s="69"/>
      <c r="BM3708" s="69"/>
      <c r="BN3708" s="69"/>
      <c r="BO3708" s="69"/>
      <c r="BP3708" s="69"/>
      <c r="BQ3708" s="69"/>
      <c r="BR3708" s="69"/>
      <c r="BS3708" s="69"/>
      <c r="BT3708" s="69"/>
    </row>
    <row r="3709" spans="16:72" ht="12.75">
      <c r="P3709" s="69"/>
      <c r="Q3709" s="69"/>
      <c r="R3709" s="69"/>
      <c r="S3709" s="69"/>
      <c r="T3709" s="69"/>
      <c r="U3709" s="69"/>
      <c r="V3709" s="69"/>
      <c r="W3709" s="69"/>
      <c r="X3709" s="69"/>
      <c r="Y3709" s="69"/>
      <c r="Z3709" s="69"/>
      <c r="AA3709" s="69"/>
      <c r="AB3709" s="69"/>
      <c r="AC3709" s="69"/>
      <c r="AD3709" s="69"/>
      <c r="AE3709" s="69"/>
      <c r="AF3709" s="69"/>
      <c r="AG3709" s="69"/>
      <c r="AH3709" s="69"/>
      <c r="AI3709" s="69"/>
      <c r="AJ3709" s="69"/>
      <c r="AK3709" s="69"/>
      <c r="AL3709" s="69"/>
      <c r="AM3709" s="69"/>
      <c r="AN3709" s="69"/>
      <c r="AO3709" s="69"/>
      <c r="AP3709" s="69"/>
      <c r="AQ3709" s="69"/>
      <c r="AR3709" s="69"/>
      <c r="AS3709" s="69"/>
      <c r="AT3709" s="69"/>
      <c r="AU3709" s="69"/>
      <c r="AV3709" s="69"/>
      <c r="AW3709" s="69"/>
      <c r="AX3709" s="69"/>
      <c r="AY3709" s="69"/>
      <c r="AZ3709" s="69"/>
      <c r="BA3709" s="69"/>
      <c r="BB3709" s="69"/>
      <c r="BC3709" s="69"/>
      <c r="BD3709" s="69"/>
      <c r="BE3709" s="69"/>
      <c r="BF3709" s="69"/>
      <c r="BG3709" s="69"/>
      <c r="BH3709" s="69"/>
      <c r="BI3709" s="69"/>
      <c r="BJ3709" s="69"/>
      <c r="BK3709" s="69"/>
      <c r="BL3709" s="69"/>
      <c r="BM3709" s="69"/>
      <c r="BN3709" s="69"/>
      <c r="BO3709" s="69"/>
      <c r="BP3709" s="69"/>
      <c r="BQ3709" s="69"/>
      <c r="BR3709" s="69"/>
      <c r="BS3709" s="69"/>
      <c r="BT3709" s="69"/>
    </row>
    <row r="3710" spans="16:72" ht="12.75">
      <c r="P3710" s="69"/>
      <c r="Q3710" s="69"/>
      <c r="R3710" s="69"/>
      <c r="S3710" s="69"/>
      <c r="T3710" s="69"/>
      <c r="U3710" s="69"/>
      <c r="V3710" s="69"/>
      <c r="W3710" s="69"/>
      <c r="X3710" s="69"/>
      <c r="Y3710" s="69"/>
      <c r="Z3710" s="69"/>
      <c r="AA3710" s="69"/>
      <c r="AB3710" s="69"/>
      <c r="AC3710" s="69"/>
      <c r="AD3710" s="69"/>
      <c r="AE3710" s="69"/>
      <c r="AF3710" s="69"/>
      <c r="AG3710" s="69"/>
      <c r="AH3710" s="69"/>
      <c r="AI3710" s="69"/>
      <c r="AJ3710" s="69"/>
      <c r="AK3710" s="69"/>
      <c r="AL3710" s="69"/>
      <c r="AM3710" s="69"/>
      <c r="AN3710" s="69"/>
      <c r="AO3710" s="69"/>
      <c r="AP3710" s="69"/>
      <c r="AQ3710" s="69"/>
      <c r="AR3710" s="69"/>
      <c r="AS3710" s="69"/>
      <c r="AT3710" s="69"/>
      <c r="AU3710" s="69"/>
      <c r="AV3710" s="69"/>
      <c r="AW3710" s="69"/>
      <c r="AX3710" s="69"/>
      <c r="AY3710" s="69"/>
      <c r="AZ3710" s="69"/>
      <c r="BA3710" s="69"/>
      <c r="BB3710" s="69"/>
      <c r="BC3710" s="69"/>
      <c r="BD3710" s="69"/>
      <c r="BE3710" s="69"/>
      <c r="BF3710" s="69"/>
      <c r="BG3710" s="69"/>
      <c r="BH3710" s="69"/>
      <c r="BI3710" s="69"/>
      <c r="BJ3710" s="69"/>
      <c r="BK3710" s="69"/>
      <c r="BL3710" s="69"/>
      <c r="BM3710" s="69"/>
      <c r="BN3710" s="69"/>
      <c r="BO3710" s="69"/>
      <c r="BP3710" s="69"/>
      <c r="BQ3710" s="69"/>
      <c r="BR3710" s="69"/>
      <c r="BS3710" s="69"/>
      <c r="BT3710" s="69"/>
    </row>
    <row r="3711" spans="16:72" ht="12.75">
      <c r="P3711" s="69"/>
      <c r="Q3711" s="69"/>
      <c r="R3711" s="69"/>
      <c r="S3711" s="69"/>
      <c r="T3711" s="69"/>
      <c r="U3711" s="69"/>
      <c r="V3711" s="69"/>
      <c r="W3711" s="69"/>
      <c r="X3711" s="69"/>
      <c r="Y3711" s="69"/>
      <c r="Z3711" s="69"/>
      <c r="AA3711" s="69"/>
      <c r="AB3711" s="69"/>
      <c r="AC3711" s="69"/>
      <c r="AD3711" s="69"/>
      <c r="AE3711" s="69"/>
      <c r="AF3711" s="69"/>
      <c r="AG3711" s="69"/>
      <c r="AH3711" s="69"/>
      <c r="AI3711" s="69"/>
      <c r="AJ3711" s="69"/>
      <c r="AK3711" s="69"/>
      <c r="AL3711" s="69"/>
      <c r="AM3711" s="69"/>
      <c r="AN3711" s="69"/>
      <c r="AO3711" s="69"/>
      <c r="AP3711" s="69"/>
      <c r="AQ3711" s="69"/>
      <c r="AR3711" s="69"/>
      <c r="AS3711" s="69"/>
      <c r="AT3711" s="69"/>
      <c r="AU3711" s="69"/>
      <c r="AV3711" s="69"/>
      <c r="AW3711" s="69"/>
      <c r="AX3711" s="69"/>
      <c r="AY3711" s="69"/>
      <c r="AZ3711" s="69"/>
      <c r="BA3711" s="69"/>
      <c r="BB3711" s="69"/>
      <c r="BC3711" s="69"/>
      <c r="BD3711" s="69"/>
      <c r="BE3711" s="69"/>
      <c r="BF3711" s="69"/>
      <c r="BG3711" s="69"/>
      <c r="BH3711" s="69"/>
      <c r="BI3711" s="69"/>
      <c r="BJ3711" s="69"/>
      <c r="BK3711" s="69"/>
      <c r="BL3711" s="69"/>
      <c r="BM3711" s="69"/>
      <c r="BN3711" s="69"/>
      <c r="BO3711" s="69"/>
      <c r="BP3711" s="69"/>
      <c r="BQ3711" s="69"/>
      <c r="BR3711" s="69"/>
      <c r="BS3711" s="69"/>
      <c r="BT3711" s="69"/>
    </row>
    <row r="3712" spans="16:72" ht="12.75">
      <c r="P3712" s="69"/>
      <c r="Q3712" s="69"/>
      <c r="R3712" s="69"/>
      <c r="S3712" s="69"/>
      <c r="T3712" s="69"/>
      <c r="U3712" s="69"/>
      <c r="V3712" s="69"/>
      <c r="W3712" s="69"/>
      <c r="X3712" s="69"/>
      <c r="Y3712" s="69"/>
      <c r="Z3712" s="69"/>
      <c r="AA3712" s="69"/>
      <c r="AB3712" s="69"/>
      <c r="AC3712" s="69"/>
      <c r="AD3712" s="69"/>
      <c r="AE3712" s="69"/>
      <c r="AF3712" s="69"/>
      <c r="AG3712" s="69"/>
      <c r="AH3712" s="69"/>
      <c r="AI3712" s="69"/>
      <c r="AJ3712" s="69"/>
      <c r="AK3712" s="69"/>
      <c r="AL3712" s="69"/>
      <c r="AM3712" s="69"/>
      <c r="AN3712" s="69"/>
      <c r="AO3712" s="69"/>
      <c r="AP3712" s="69"/>
      <c r="AQ3712" s="69"/>
      <c r="AR3712" s="69"/>
      <c r="AS3712" s="69"/>
      <c r="AT3712" s="69"/>
      <c r="AU3712" s="69"/>
      <c r="AV3712" s="69"/>
      <c r="AW3712" s="69"/>
      <c r="AX3712" s="69"/>
      <c r="AY3712" s="69"/>
      <c r="AZ3712" s="69"/>
      <c r="BA3712" s="69"/>
      <c r="BB3712" s="69"/>
      <c r="BC3712" s="69"/>
      <c r="BD3712" s="69"/>
      <c r="BE3712" s="69"/>
      <c r="BF3712" s="69"/>
      <c r="BG3712" s="69"/>
      <c r="BH3712" s="69"/>
      <c r="BI3712" s="69"/>
      <c r="BJ3712" s="69"/>
      <c r="BK3712" s="69"/>
      <c r="BL3712" s="69"/>
      <c r="BM3712" s="69"/>
      <c r="BN3712" s="69"/>
      <c r="BO3712" s="69"/>
      <c r="BP3712" s="69"/>
      <c r="BQ3712" s="69"/>
      <c r="BR3712" s="69"/>
      <c r="BS3712" s="69"/>
      <c r="BT3712" s="69"/>
    </row>
    <row r="3713" spans="16:72" ht="12.75">
      <c r="P3713" s="69"/>
      <c r="Q3713" s="69"/>
      <c r="R3713" s="69"/>
      <c r="S3713" s="69"/>
      <c r="T3713" s="69"/>
      <c r="U3713" s="69"/>
      <c r="V3713" s="69"/>
      <c r="W3713" s="69"/>
      <c r="X3713" s="69"/>
      <c r="Y3713" s="69"/>
      <c r="Z3713" s="69"/>
      <c r="AA3713" s="69"/>
      <c r="AB3713" s="69"/>
      <c r="AC3713" s="69"/>
      <c r="AD3713" s="69"/>
      <c r="AE3713" s="69"/>
      <c r="AF3713" s="69"/>
      <c r="AG3713" s="69"/>
      <c r="AH3713" s="69"/>
      <c r="AI3713" s="69"/>
      <c r="AJ3713" s="69"/>
      <c r="AK3713" s="69"/>
      <c r="AL3713" s="69"/>
      <c r="AM3713" s="69"/>
      <c r="AN3713" s="69"/>
      <c r="AO3713" s="69"/>
      <c r="AP3713" s="69"/>
      <c r="AQ3713" s="69"/>
      <c r="AR3713" s="69"/>
      <c r="AS3713" s="69"/>
      <c r="AT3713" s="69"/>
      <c r="AU3713" s="69"/>
      <c r="AV3713" s="69"/>
      <c r="AW3713" s="69"/>
      <c r="AX3713" s="69"/>
      <c r="AY3713" s="69"/>
      <c r="AZ3713" s="69"/>
      <c r="BA3713" s="69"/>
      <c r="BB3713" s="69"/>
      <c r="BC3713" s="69"/>
      <c r="BD3713" s="69"/>
      <c r="BE3713" s="69"/>
      <c r="BF3713" s="69"/>
      <c r="BG3713" s="69"/>
      <c r="BH3713" s="69"/>
      <c r="BI3713" s="69"/>
      <c r="BJ3713" s="69"/>
      <c r="BK3713" s="69"/>
      <c r="BL3713" s="69"/>
      <c r="BM3713" s="69"/>
      <c r="BN3713" s="69"/>
      <c r="BO3713" s="69"/>
      <c r="BP3713" s="69"/>
      <c r="BQ3713" s="69"/>
      <c r="BR3713" s="69"/>
      <c r="BS3713" s="69"/>
      <c r="BT3713" s="69"/>
    </row>
    <row r="3714" spans="16:72" ht="12.75">
      <c r="P3714" s="69"/>
      <c r="Q3714" s="69"/>
      <c r="R3714" s="69"/>
      <c r="S3714" s="69"/>
      <c r="T3714" s="69"/>
      <c r="U3714" s="69"/>
      <c r="V3714" s="69"/>
      <c r="W3714" s="69"/>
      <c r="X3714" s="69"/>
      <c r="Y3714" s="69"/>
      <c r="Z3714" s="69"/>
      <c r="AA3714" s="69"/>
      <c r="AB3714" s="69"/>
      <c r="AC3714" s="69"/>
      <c r="AD3714" s="69"/>
      <c r="AE3714" s="69"/>
      <c r="AF3714" s="69"/>
      <c r="AG3714" s="69"/>
      <c r="AH3714" s="69"/>
      <c r="AI3714" s="69"/>
      <c r="AJ3714" s="69"/>
      <c r="AK3714" s="69"/>
      <c r="AL3714" s="69"/>
      <c r="AM3714" s="69"/>
      <c r="AN3714" s="69"/>
      <c r="AO3714" s="69"/>
      <c r="AP3714" s="69"/>
      <c r="AQ3714" s="69"/>
      <c r="AR3714" s="69"/>
      <c r="AS3714" s="69"/>
      <c r="AT3714" s="69"/>
      <c r="AU3714" s="69"/>
      <c r="AV3714" s="69"/>
      <c r="AW3714" s="69"/>
      <c r="AX3714" s="69"/>
      <c r="AY3714" s="69"/>
      <c r="AZ3714" s="69"/>
      <c r="BA3714" s="69"/>
      <c r="BB3714" s="69"/>
      <c r="BC3714" s="69"/>
      <c r="BD3714" s="69"/>
      <c r="BE3714" s="69"/>
      <c r="BF3714" s="69"/>
      <c r="BG3714" s="69"/>
      <c r="BH3714" s="69"/>
      <c r="BI3714" s="69"/>
      <c r="BJ3714" s="69"/>
      <c r="BK3714" s="69"/>
      <c r="BL3714" s="69"/>
      <c r="BM3714" s="69"/>
      <c r="BN3714" s="69"/>
      <c r="BO3714" s="69"/>
      <c r="BP3714" s="69"/>
      <c r="BQ3714" s="69"/>
      <c r="BR3714" s="69"/>
      <c r="BS3714" s="69"/>
      <c r="BT3714" s="69"/>
    </row>
    <row r="3715" spans="16:72" ht="12.75">
      <c r="P3715" s="69"/>
      <c r="Q3715" s="69"/>
      <c r="R3715" s="69"/>
      <c r="S3715" s="69"/>
      <c r="T3715" s="69"/>
      <c r="U3715" s="69"/>
      <c r="V3715" s="69"/>
      <c r="W3715" s="69"/>
      <c r="X3715" s="69"/>
      <c r="Y3715" s="69"/>
      <c r="Z3715" s="69"/>
      <c r="AA3715" s="69"/>
      <c r="AB3715" s="69"/>
      <c r="AC3715" s="69"/>
      <c r="AD3715" s="69"/>
      <c r="AE3715" s="69"/>
      <c r="AF3715" s="69"/>
      <c r="AG3715" s="69"/>
      <c r="AH3715" s="69"/>
      <c r="AI3715" s="69"/>
      <c r="AJ3715" s="69"/>
      <c r="AK3715" s="69"/>
      <c r="AL3715" s="69"/>
      <c r="AM3715" s="69"/>
      <c r="AN3715" s="69"/>
      <c r="AO3715" s="69"/>
      <c r="AP3715" s="69"/>
      <c r="AQ3715" s="69"/>
      <c r="AR3715" s="69"/>
      <c r="AS3715" s="69"/>
      <c r="AT3715" s="69"/>
      <c r="AU3715" s="69"/>
      <c r="AV3715" s="69"/>
      <c r="AW3715" s="69"/>
      <c r="AX3715" s="69"/>
      <c r="AY3715" s="69"/>
      <c r="AZ3715" s="69"/>
      <c r="BA3715" s="69"/>
      <c r="BB3715" s="69"/>
      <c r="BC3715" s="69"/>
      <c r="BD3715" s="69"/>
      <c r="BE3715" s="69"/>
      <c r="BF3715" s="69"/>
      <c r="BG3715" s="69"/>
      <c r="BH3715" s="69"/>
      <c r="BI3715" s="69"/>
      <c r="BJ3715" s="69"/>
      <c r="BK3715" s="69"/>
      <c r="BL3715" s="69"/>
      <c r="BM3715" s="69"/>
      <c r="BN3715" s="69"/>
      <c r="BO3715" s="69"/>
      <c r="BP3715" s="69"/>
      <c r="BQ3715" s="69"/>
      <c r="BR3715" s="69"/>
      <c r="BS3715" s="69"/>
      <c r="BT3715" s="69"/>
    </row>
    <row r="3716" spans="16:72" ht="12.75">
      <c r="P3716" s="69"/>
      <c r="Q3716" s="69"/>
      <c r="R3716" s="69"/>
      <c r="S3716" s="69"/>
      <c r="T3716" s="69"/>
      <c r="U3716" s="69"/>
      <c r="V3716" s="69"/>
      <c r="W3716" s="69"/>
      <c r="X3716" s="69"/>
      <c r="Y3716" s="69"/>
      <c r="Z3716" s="69"/>
      <c r="AA3716" s="69"/>
      <c r="AB3716" s="69"/>
      <c r="AC3716" s="69"/>
      <c r="AD3716" s="69"/>
      <c r="AE3716" s="69"/>
      <c r="AF3716" s="69"/>
      <c r="AG3716" s="69"/>
      <c r="AH3716" s="69"/>
      <c r="AI3716" s="69"/>
      <c r="AJ3716" s="69"/>
      <c r="AK3716" s="69"/>
      <c r="AL3716" s="69"/>
      <c r="AM3716" s="69"/>
      <c r="AN3716" s="69"/>
      <c r="AO3716" s="69"/>
      <c r="AP3716" s="69"/>
      <c r="AQ3716" s="69"/>
      <c r="AR3716" s="69"/>
      <c r="AS3716" s="69"/>
      <c r="AT3716" s="69"/>
      <c r="AU3716" s="69"/>
      <c r="AV3716" s="69"/>
      <c r="AW3716" s="69"/>
      <c r="AX3716" s="69"/>
      <c r="AY3716" s="69"/>
      <c r="AZ3716" s="69"/>
      <c r="BA3716" s="69"/>
      <c r="BB3716" s="69"/>
      <c r="BC3716" s="69"/>
      <c r="BD3716" s="69"/>
      <c r="BE3716" s="69"/>
      <c r="BF3716" s="69"/>
      <c r="BG3716" s="69"/>
      <c r="BH3716" s="69"/>
      <c r="BI3716" s="69"/>
      <c r="BJ3716" s="69"/>
      <c r="BK3716" s="69"/>
      <c r="BL3716" s="69"/>
      <c r="BM3716" s="69"/>
      <c r="BN3716" s="69"/>
      <c r="BO3716" s="69"/>
      <c r="BP3716" s="69"/>
      <c r="BQ3716" s="69"/>
      <c r="BR3716" s="69"/>
      <c r="BS3716" s="69"/>
      <c r="BT3716" s="69"/>
    </row>
    <row r="3717" spans="16:72" ht="12.75">
      <c r="P3717" s="69"/>
      <c r="Q3717" s="69"/>
      <c r="R3717" s="69"/>
      <c r="S3717" s="69"/>
      <c r="T3717" s="69"/>
      <c r="U3717" s="69"/>
      <c r="V3717" s="69"/>
      <c r="W3717" s="69"/>
      <c r="X3717" s="69"/>
      <c r="Y3717" s="69"/>
      <c r="Z3717" s="69"/>
      <c r="AA3717" s="69"/>
      <c r="AB3717" s="69"/>
      <c r="AC3717" s="69"/>
      <c r="AD3717" s="69"/>
      <c r="AE3717" s="69"/>
      <c r="AF3717" s="69"/>
      <c r="AG3717" s="69"/>
      <c r="AH3717" s="69"/>
      <c r="AI3717" s="69"/>
      <c r="AJ3717" s="69"/>
      <c r="AK3717" s="69"/>
      <c r="AL3717" s="69"/>
      <c r="AM3717" s="69"/>
      <c r="AN3717" s="69"/>
      <c r="AO3717" s="69"/>
      <c r="AP3717" s="69"/>
      <c r="AQ3717" s="69"/>
      <c r="AR3717" s="69"/>
      <c r="AS3717" s="69"/>
      <c r="AT3717" s="69"/>
      <c r="AU3717" s="69"/>
      <c r="AV3717" s="69"/>
      <c r="AW3717" s="69"/>
      <c r="AX3717" s="69"/>
      <c r="AY3717" s="69"/>
      <c r="AZ3717" s="69"/>
      <c r="BA3717" s="69"/>
      <c r="BB3717" s="69"/>
      <c r="BC3717" s="69"/>
      <c r="BD3717" s="69"/>
      <c r="BE3717" s="69"/>
      <c r="BF3717" s="69"/>
      <c r="BG3717" s="69"/>
      <c r="BH3717" s="69"/>
      <c r="BI3717" s="69"/>
      <c r="BJ3717" s="69"/>
      <c r="BK3717" s="69"/>
      <c r="BL3717" s="69"/>
      <c r="BM3717" s="69"/>
      <c r="BN3717" s="69"/>
      <c r="BO3717" s="69"/>
      <c r="BP3717" s="69"/>
      <c r="BQ3717" s="69"/>
      <c r="BR3717" s="69"/>
      <c r="BS3717" s="69"/>
      <c r="BT3717" s="69"/>
    </row>
    <row r="3718" spans="16:72" ht="12.75">
      <c r="P3718" s="69"/>
      <c r="Q3718" s="69"/>
      <c r="R3718" s="69"/>
      <c r="S3718" s="69"/>
      <c r="T3718" s="69"/>
      <c r="U3718" s="69"/>
      <c r="V3718" s="69"/>
      <c r="W3718" s="69"/>
      <c r="X3718" s="69"/>
      <c r="Y3718" s="69"/>
      <c r="Z3718" s="69"/>
      <c r="AA3718" s="69"/>
      <c r="AB3718" s="69"/>
      <c r="AC3718" s="69"/>
      <c r="AD3718" s="69"/>
      <c r="AE3718" s="69"/>
      <c r="AF3718" s="69"/>
      <c r="AG3718" s="69"/>
      <c r="AH3718" s="69"/>
      <c r="AI3718" s="69"/>
      <c r="AJ3718" s="69"/>
      <c r="AK3718" s="69"/>
      <c r="AL3718" s="69"/>
      <c r="AM3718" s="69"/>
      <c r="AN3718" s="69"/>
      <c r="AO3718" s="69"/>
      <c r="AP3718" s="69"/>
      <c r="AQ3718" s="69"/>
      <c r="AR3718" s="69"/>
      <c r="AS3718" s="69"/>
      <c r="AT3718" s="69"/>
      <c r="AU3718" s="69"/>
      <c r="AV3718" s="69"/>
      <c r="AW3718" s="69"/>
      <c r="AX3718" s="69"/>
      <c r="AY3718" s="69"/>
      <c r="AZ3718" s="69"/>
      <c r="BA3718" s="69"/>
      <c r="BB3718" s="69"/>
      <c r="BC3718" s="69"/>
      <c r="BD3718" s="69"/>
      <c r="BE3718" s="69"/>
      <c r="BF3718" s="69"/>
      <c r="BG3718" s="69"/>
      <c r="BH3718" s="69"/>
      <c r="BI3718" s="69"/>
      <c r="BJ3718" s="69"/>
      <c r="BK3718" s="69"/>
      <c r="BL3718" s="69"/>
      <c r="BM3718" s="69"/>
      <c r="BN3718" s="69"/>
      <c r="BO3718" s="69"/>
      <c r="BP3718" s="69"/>
      <c r="BQ3718" s="69"/>
      <c r="BR3718" s="69"/>
      <c r="BS3718" s="69"/>
      <c r="BT3718" s="69"/>
    </row>
    <row r="3719" spans="16:72" ht="12.75">
      <c r="P3719" s="69"/>
      <c r="Q3719" s="69"/>
      <c r="R3719" s="69"/>
      <c r="S3719" s="69"/>
      <c r="T3719" s="69"/>
      <c r="U3719" s="69"/>
      <c r="V3719" s="69"/>
      <c r="W3719" s="69"/>
      <c r="X3719" s="69"/>
      <c r="Y3719" s="69"/>
      <c r="Z3719" s="69"/>
      <c r="AA3719" s="69"/>
      <c r="AB3719" s="69"/>
      <c r="AC3719" s="69"/>
      <c r="AD3719" s="69"/>
      <c r="AE3719" s="69"/>
      <c r="AF3719" s="69"/>
      <c r="AG3719" s="69"/>
      <c r="AH3719" s="69"/>
      <c r="AI3719" s="69"/>
      <c r="AJ3719" s="69"/>
      <c r="AK3719" s="69"/>
      <c r="AL3719" s="69"/>
      <c r="AM3719" s="69"/>
      <c r="AN3719" s="69"/>
      <c r="AO3719" s="69"/>
      <c r="AP3719" s="69"/>
      <c r="AQ3719" s="69"/>
      <c r="AR3719" s="69"/>
      <c r="AS3719" s="69"/>
      <c r="AT3719" s="69"/>
      <c r="AU3719" s="69"/>
      <c r="AV3719" s="69"/>
      <c r="AW3719" s="69"/>
      <c r="AX3719" s="69"/>
      <c r="AY3719" s="69"/>
      <c r="AZ3719" s="69"/>
      <c r="BA3719" s="69"/>
      <c r="BB3719" s="69"/>
      <c r="BC3719" s="69"/>
      <c r="BD3719" s="69"/>
      <c r="BE3719" s="69"/>
      <c r="BF3719" s="69"/>
      <c r="BG3719" s="69"/>
      <c r="BH3719" s="69"/>
      <c r="BI3719" s="69"/>
      <c r="BJ3719" s="69"/>
      <c r="BK3719" s="69"/>
      <c r="BL3719" s="69"/>
      <c r="BM3719" s="69"/>
      <c r="BN3719" s="69"/>
      <c r="BO3719" s="69"/>
      <c r="BP3719" s="69"/>
      <c r="BQ3719" s="69"/>
      <c r="BR3719" s="69"/>
      <c r="BS3719" s="69"/>
      <c r="BT3719" s="69"/>
    </row>
    <row r="3720" spans="16:72" ht="12.75">
      <c r="P3720" s="69"/>
      <c r="Q3720" s="69"/>
      <c r="R3720" s="69"/>
      <c r="S3720" s="69"/>
      <c r="T3720" s="69"/>
      <c r="U3720" s="69"/>
      <c r="V3720" s="69"/>
      <c r="W3720" s="69"/>
      <c r="X3720" s="69"/>
      <c r="Y3720" s="69"/>
      <c r="Z3720" s="69"/>
      <c r="AA3720" s="69"/>
      <c r="AB3720" s="69"/>
      <c r="AC3720" s="69"/>
      <c r="AD3720" s="69"/>
      <c r="AE3720" s="69"/>
      <c r="AF3720" s="69"/>
      <c r="AG3720" s="69"/>
      <c r="AH3720" s="69"/>
      <c r="AI3720" s="69"/>
      <c r="AJ3720" s="69"/>
      <c r="AK3720" s="69"/>
      <c r="AL3720" s="69"/>
      <c r="AM3720" s="69"/>
      <c r="AN3720" s="69"/>
      <c r="AO3720" s="69"/>
      <c r="AP3720" s="69"/>
      <c r="AQ3720" s="69"/>
      <c r="AR3720" s="69"/>
      <c r="AS3720" s="69"/>
      <c r="AT3720" s="69"/>
      <c r="AU3720" s="69"/>
      <c r="AV3720" s="69"/>
      <c r="AW3720" s="69"/>
      <c r="AX3720" s="69"/>
      <c r="AY3720" s="69"/>
      <c r="AZ3720" s="69"/>
      <c r="BA3720" s="69"/>
      <c r="BB3720" s="69"/>
      <c r="BC3720" s="69"/>
      <c r="BD3720" s="69"/>
      <c r="BE3720" s="69"/>
      <c r="BF3720" s="69"/>
      <c r="BG3720" s="69"/>
      <c r="BH3720" s="69"/>
      <c r="BI3720" s="69"/>
      <c r="BJ3720" s="69"/>
      <c r="BK3720" s="69"/>
      <c r="BL3720" s="69"/>
      <c r="BM3720" s="69"/>
      <c r="BN3720" s="69"/>
      <c r="BO3720" s="69"/>
      <c r="BP3720" s="69"/>
      <c r="BQ3720" s="69"/>
      <c r="BR3720" s="69"/>
      <c r="BS3720" s="69"/>
      <c r="BT3720" s="69"/>
    </row>
    <row r="3721" spans="16:72" ht="12.75">
      <c r="P3721" s="69"/>
      <c r="Q3721" s="69"/>
      <c r="R3721" s="69"/>
      <c r="S3721" s="69"/>
      <c r="T3721" s="69"/>
      <c r="U3721" s="69"/>
      <c r="V3721" s="69"/>
      <c r="W3721" s="69"/>
      <c r="X3721" s="69"/>
      <c r="Y3721" s="69"/>
      <c r="Z3721" s="69"/>
      <c r="AA3721" s="69"/>
      <c r="AB3721" s="69"/>
      <c r="AC3721" s="69"/>
      <c r="AD3721" s="69"/>
      <c r="AE3721" s="69"/>
      <c r="AF3721" s="69"/>
      <c r="AG3721" s="69"/>
      <c r="AH3721" s="69"/>
      <c r="AI3721" s="69"/>
      <c r="AJ3721" s="69"/>
      <c r="AK3721" s="69"/>
      <c r="AL3721" s="69"/>
      <c r="AM3721" s="69"/>
      <c r="AN3721" s="69"/>
      <c r="AO3721" s="69"/>
      <c r="AP3721" s="69"/>
      <c r="AQ3721" s="69"/>
      <c r="AR3721" s="69"/>
      <c r="AS3721" s="69"/>
      <c r="AT3721" s="69"/>
      <c r="AU3721" s="69"/>
      <c r="AV3721" s="69"/>
      <c r="AW3721" s="69"/>
      <c r="AX3721" s="69"/>
      <c r="AY3721" s="69"/>
      <c r="AZ3721" s="69"/>
      <c r="BA3721" s="69"/>
      <c r="BB3721" s="69"/>
      <c r="BC3721" s="69"/>
      <c r="BD3721" s="69"/>
      <c r="BE3721" s="69"/>
      <c r="BF3721" s="69"/>
      <c r="BG3721" s="69"/>
      <c r="BH3721" s="69"/>
      <c r="BI3721" s="69"/>
      <c r="BJ3721" s="69"/>
      <c r="BK3721" s="69"/>
      <c r="BL3721" s="69"/>
      <c r="BM3721" s="69"/>
      <c r="BN3721" s="69"/>
      <c r="BO3721" s="69"/>
      <c r="BP3721" s="69"/>
      <c r="BQ3721" s="69"/>
      <c r="BR3721" s="69"/>
      <c r="BS3721" s="69"/>
      <c r="BT3721" s="69"/>
    </row>
    <row r="3722" spans="16:72" ht="12.75">
      <c r="P3722" s="69"/>
      <c r="Q3722" s="69"/>
      <c r="R3722" s="69"/>
      <c r="S3722" s="69"/>
      <c r="T3722" s="69"/>
      <c r="U3722" s="69"/>
      <c r="V3722" s="69"/>
      <c r="W3722" s="69"/>
      <c r="X3722" s="69"/>
      <c r="Y3722" s="69"/>
      <c r="Z3722" s="69"/>
      <c r="AA3722" s="69"/>
      <c r="AB3722" s="69"/>
      <c r="AC3722" s="69"/>
      <c r="AD3722" s="69"/>
      <c r="AE3722" s="69"/>
      <c r="AF3722" s="69"/>
      <c r="AG3722" s="69"/>
      <c r="AH3722" s="69"/>
      <c r="AI3722" s="69"/>
      <c r="AJ3722" s="69"/>
      <c r="AK3722" s="69"/>
      <c r="AL3722" s="69"/>
      <c r="AM3722" s="69"/>
      <c r="AN3722" s="69"/>
      <c r="AO3722" s="69"/>
      <c r="AP3722" s="69"/>
      <c r="AQ3722" s="69"/>
      <c r="AR3722" s="69"/>
      <c r="AS3722" s="69"/>
      <c r="AT3722" s="69"/>
      <c r="AU3722" s="69"/>
      <c r="AV3722" s="69"/>
      <c r="AW3722" s="69"/>
      <c r="AX3722" s="69"/>
      <c r="AY3722" s="69"/>
      <c r="AZ3722" s="69"/>
      <c r="BA3722" s="69"/>
      <c r="BB3722" s="69"/>
      <c r="BC3722" s="69"/>
      <c r="BD3722" s="69"/>
      <c r="BE3722" s="69"/>
      <c r="BF3722" s="69"/>
      <c r="BG3722" s="69"/>
      <c r="BH3722" s="69"/>
      <c r="BI3722" s="69"/>
      <c r="BJ3722" s="69"/>
      <c r="BK3722" s="69"/>
      <c r="BL3722" s="69"/>
      <c r="BM3722" s="69"/>
      <c r="BN3722" s="69"/>
      <c r="BO3722" s="69"/>
      <c r="BP3722" s="69"/>
      <c r="BQ3722" s="69"/>
      <c r="BR3722" s="69"/>
      <c r="BS3722" s="69"/>
      <c r="BT3722" s="69"/>
    </row>
    <row r="3723" spans="16:72" ht="12.75">
      <c r="P3723" s="69"/>
      <c r="Q3723" s="69"/>
      <c r="R3723" s="69"/>
      <c r="S3723" s="69"/>
      <c r="T3723" s="69"/>
      <c r="U3723" s="69"/>
      <c r="V3723" s="69"/>
      <c r="W3723" s="69"/>
      <c r="X3723" s="69"/>
      <c r="Y3723" s="69"/>
      <c r="Z3723" s="69"/>
      <c r="AA3723" s="69"/>
      <c r="AB3723" s="69"/>
      <c r="AC3723" s="69"/>
      <c r="AD3723" s="69"/>
      <c r="AE3723" s="69"/>
      <c r="AF3723" s="69"/>
      <c r="AG3723" s="69"/>
      <c r="AH3723" s="69"/>
      <c r="AI3723" s="69"/>
      <c r="AJ3723" s="69"/>
      <c r="AK3723" s="69"/>
      <c r="AL3723" s="69"/>
      <c r="AM3723" s="69"/>
      <c r="AN3723" s="69"/>
      <c r="AO3723" s="69"/>
      <c r="AP3723" s="69"/>
      <c r="AQ3723" s="69"/>
      <c r="AR3723" s="69"/>
      <c r="AS3723" s="69"/>
      <c r="AT3723" s="69"/>
      <c r="AU3723" s="69"/>
      <c r="AV3723" s="69"/>
      <c r="AW3723" s="69"/>
      <c r="AX3723" s="69"/>
      <c r="AY3723" s="69"/>
      <c r="AZ3723" s="69"/>
      <c r="BA3723" s="69"/>
      <c r="BB3723" s="69"/>
      <c r="BC3723" s="69"/>
      <c r="BD3723" s="69"/>
      <c r="BE3723" s="69"/>
      <c r="BF3723" s="69"/>
      <c r="BG3723" s="69"/>
      <c r="BH3723" s="69"/>
      <c r="BI3723" s="69"/>
      <c r="BJ3723" s="69"/>
      <c r="BK3723" s="69"/>
      <c r="BL3723" s="69"/>
      <c r="BM3723" s="69"/>
      <c r="BN3723" s="69"/>
      <c r="BO3723" s="69"/>
      <c r="BP3723" s="69"/>
      <c r="BQ3723" s="69"/>
      <c r="BR3723" s="69"/>
      <c r="BS3723" s="69"/>
      <c r="BT3723" s="69"/>
    </row>
    <row r="3724" spans="16:72" ht="12.75">
      <c r="P3724" s="69"/>
      <c r="Q3724" s="69"/>
      <c r="R3724" s="69"/>
      <c r="S3724" s="69"/>
      <c r="T3724" s="69"/>
      <c r="U3724" s="69"/>
      <c r="V3724" s="69"/>
      <c r="W3724" s="69"/>
      <c r="X3724" s="69"/>
      <c r="Y3724" s="69"/>
      <c r="Z3724" s="69"/>
      <c r="AA3724" s="69"/>
      <c r="AB3724" s="69"/>
      <c r="AC3724" s="69"/>
      <c r="AD3724" s="69"/>
      <c r="AE3724" s="69"/>
      <c r="AF3724" s="69"/>
      <c r="AG3724" s="69"/>
      <c r="AH3724" s="69"/>
      <c r="AI3724" s="69"/>
      <c r="AJ3724" s="69"/>
      <c r="AK3724" s="69"/>
      <c r="AL3724" s="69"/>
      <c r="AM3724" s="69"/>
      <c r="AN3724" s="69"/>
      <c r="AO3724" s="69"/>
      <c r="AP3724" s="69"/>
      <c r="AQ3724" s="69"/>
      <c r="AR3724" s="69"/>
      <c r="AS3724" s="69"/>
      <c r="AT3724" s="69"/>
      <c r="AU3724" s="69"/>
      <c r="AV3724" s="69"/>
      <c r="AW3724" s="69"/>
      <c r="AX3724" s="69"/>
      <c r="AY3724" s="69"/>
      <c r="AZ3724" s="69"/>
      <c r="BA3724" s="69"/>
      <c r="BB3724" s="69"/>
      <c r="BC3724" s="69"/>
      <c r="BD3724" s="69"/>
      <c r="BE3724" s="69"/>
      <c r="BF3724" s="69"/>
      <c r="BG3724" s="69"/>
      <c r="BH3724" s="69"/>
      <c r="BI3724" s="69"/>
      <c r="BJ3724" s="69"/>
      <c r="BK3724" s="69"/>
      <c r="BL3724" s="69"/>
      <c r="BM3724" s="69"/>
      <c r="BN3724" s="69"/>
      <c r="BO3724" s="69"/>
      <c r="BP3724" s="69"/>
      <c r="BQ3724" s="69"/>
      <c r="BR3724" s="69"/>
      <c r="BS3724" s="69"/>
      <c r="BT3724" s="69"/>
    </row>
    <row r="3725" spans="16:72" ht="12.75">
      <c r="P3725" s="69"/>
      <c r="Q3725" s="69"/>
      <c r="R3725" s="69"/>
      <c r="S3725" s="69"/>
      <c r="T3725" s="69"/>
      <c r="U3725" s="69"/>
      <c r="V3725" s="69"/>
      <c r="W3725" s="69"/>
      <c r="X3725" s="69"/>
      <c r="Y3725" s="69"/>
      <c r="Z3725" s="69"/>
      <c r="AA3725" s="69"/>
      <c r="AB3725" s="69"/>
      <c r="AC3725" s="69"/>
      <c r="AD3725" s="69"/>
      <c r="AE3725" s="69"/>
      <c r="AF3725" s="69"/>
      <c r="AG3725" s="69"/>
      <c r="AH3725" s="69"/>
      <c r="AI3725" s="69"/>
      <c r="AJ3725" s="69"/>
      <c r="AK3725" s="69"/>
      <c r="AL3725" s="69"/>
      <c r="AM3725" s="69"/>
      <c r="AN3725" s="69"/>
      <c r="AO3725" s="69"/>
      <c r="AP3725" s="69"/>
      <c r="AQ3725" s="69"/>
      <c r="AR3725" s="69"/>
      <c r="AS3725" s="69"/>
      <c r="AT3725" s="69"/>
      <c r="AU3725" s="69"/>
      <c r="AV3725" s="69"/>
      <c r="AW3725" s="69"/>
      <c r="AX3725" s="69"/>
      <c r="AY3725" s="69"/>
      <c r="AZ3725" s="69"/>
      <c r="BA3725" s="69"/>
      <c r="BB3725" s="69"/>
      <c r="BC3725" s="69"/>
      <c r="BD3725" s="69"/>
      <c r="BE3725" s="69"/>
      <c r="BF3725" s="69"/>
      <c r="BG3725" s="69"/>
      <c r="BH3725" s="69"/>
      <c r="BI3725" s="69"/>
      <c r="BJ3725" s="69"/>
      <c r="BK3725" s="69"/>
      <c r="BL3725" s="69"/>
      <c r="BM3725" s="69"/>
      <c r="BN3725" s="69"/>
      <c r="BO3725" s="69"/>
      <c r="BP3725" s="69"/>
      <c r="BQ3725" s="69"/>
      <c r="BR3725" s="69"/>
      <c r="BS3725" s="69"/>
      <c r="BT3725" s="69"/>
    </row>
    <row r="3726" spans="16:72" ht="12.75">
      <c r="P3726" s="69"/>
      <c r="Q3726" s="69"/>
      <c r="R3726" s="69"/>
      <c r="S3726" s="69"/>
      <c r="T3726" s="69"/>
      <c r="U3726" s="69"/>
      <c r="V3726" s="69"/>
      <c r="W3726" s="69"/>
      <c r="X3726" s="69"/>
      <c r="Y3726" s="69"/>
      <c r="Z3726" s="69"/>
      <c r="AA3726" s="69"/>
      <c r="AB3726" s="69"/>
      <c r="AC3726" s="69"/>
      <c r="AD3726" s="69"/>
      <c r="AE3726" s="69"/>
      <c r="AF3726" s="69"/>
      <c r="AG3726" s="69"/>
      <c r="AH3726" s="69"/>
      <c r="AI3726" s="69"/>
      <c r="AJ3726" s="69"/>
      <c r="AK3726" s="69"/>
      <c r="AL3726" s="69"/>
      <c r="AM3726" s="69"/>
      <c r="AN3726" s="69"/>
      <c r="AO3726" s="69"/>
      <c r="AP3726" s="69"/>
      <c r="AQ3726" s="69"/>
      <c r="AR3726" s="69"/>
      <c r="AS3726" s="69"/>
      <c r="AT3726" s="69"/>
      <c r="AU3726" s="69"/>
      <c r="AV3726" s="69"/>
      <c r="AW3726" s="69"/>
      <c r="AX3726" s="69"/>
      <c r="AY3726" s="69"/>
      <c r="AZ3726" s="69"/>
      <c r="BA3726" s="69"/>
      <c r="BB3726" s="69"/>
      <c r="BC3726" s="69"/>
      <c r="BD3726" s="69"/>
      <c r="BE3726" s="69"/>
      <c r="BF3726" s="69"/>
      <c r="BG3726" s="69"/>
      <c r="BH3726" s="69"/>
      <c r="BI3726" s="69"/>
      <c r="BJ3726" s="69"/>
      <c r="BK3726" s="69"/>
      <c r="BL3726" s="69"/>
      <c r="BM3726" s="69"/>
      <c r="BN3726" s="69"/>
      <c r="BO3726" s="69"/>
      <c r="BP3726" s="69"/>
      <c r="BQ3726" s="69"/>
      <c r="BR3726" s="69"/>
      <c r="BS3726" s="69"/>
      <c r="BT3726" s="69"/>
    </row>
    <row r="3727" spans="16:72" ht="12.75">
      <c r="P3727" s="69"/>
      <c r="Q3727" s="69"/>
      <c r="R3727" s="69"/>
      <c r="S3727" s="69"/>
      <c r="T3727" s="69"/>
      <c r="U3727" s="69"/>
      <c r="V3727" s="69"/>
      <c r="W3727" s="69"/>
      <c r="X3727" s="69"/>
      <c r="Y3727" s="69"/>
      <c r="Z3727" s="69"/>
      <c r="AA3727" s="69"/>
      <c r="AB3727" s="69"/>
      <c r="AC3727" s="69"/>
      <c r="AD3727" s="69"/>
      <c r="AE3727" s="69"/>
      <c r="AF3727" s="69"/>
      <c r="AG3727" s="69"/>
      <c r="AH3727" s="69"/>
      <c r="AI3727" s="69"/>
      <c r="AJ3727" s="69"/>
      <c r="AK3727" s="69"/>
      <c r="AL3727" s="69"/>
      <c r="AM3727" s="69"/>
      <c r="AN3727" s="69"/>
      <c r="AO3727" s="69"/>
      <c r="AP3727" s="69"/>
      <c r="AQ3727" s="69"/>
      <c r="AR3727" s="69"/>
      <c r="AS3727" s="69"/>
      <c r="AT3727" s="69"/>
      <c r="AU3727" s="69"/>
      <c r="AV3727" s="69"/>
      <c r="AW3727" s="69"/>
      <c r="AX3727" s="69"/>
      <c r="AY3727" s="69"/>
      <c r="AZ3727" s="69"/>
      <c r="BA3727" s="69"/>
      <c r="BB3727" s="69"/>
      <c r="BC3727" s="69"/>
      <c r="BD3727" s="69"/>
      <c r="BE3727" s="69"/>
      <c r="BF3727" s="69"/>
      <c r="BG3727" s="69"/>
      <c r="BH3727" s="69"/>
      <c r="BI3727" s="69"/>
      <c r="BJ3727" s="69"/>
      <c r="BK3727" s="69"/>
      <c r="BL3727" s="69"/>
      <c r="BM3727" s="69"/>
      <c r="BN3727" s="69"/>
      <c r="BO3727" s="69"/>
      <c r="BP3727" s="69"/>
      <c r="BQ3727" s="69"/>
      <c r="BR3727" s="69"/>
      <c r="BS3727" s="69"/>
      <c r="BT3727" s="69"/>
    </row>
    <row r="3728" spans="16:72" ht="12.75">
      <c r="P3728" s="69"/>
      <c r="Q3728" s="69"/>
      <c r="R3728" s="69"/>
      <c r="S3728" s="69"/>
      <c r="T3728" s="69"/>
      <c r="U3728" s="69"/>
      <c r="V3728" s="69"/>
      <c r="W3728" s="69"/>
      <c r="X3728" s="69"/>
      <c r="Y3728" s="69"/>
      <c r="Z3728" s="69"/>
      <c r="AA3728" s="69"/>
      <c r="AB3728" s="69"/>
      <c r="AC3728" s="69"/>
      <c r="AD3728" s="69"/>
      <c r="AE3728" s="69"/>
      <c r="AF3728" s="69"/>
      <c r="AG3728" s="69"/>
      <c r="AH3728" s="69"/>
      <c r="AI3728" s="69"/>
      <c r="AJ3728" s="69"/>
      <c r="AK3728" s="69"/>
      <c r="AL3728" s="69"/>
      <c r="AM3728" s="69"/>
      <c r="AN3728" s="69"/>
      <c r="AO3728" s="69"/>
      <c r="AP3728" s="69"/>
      <c r="AQ3728" s="69"/>
      <c r="AR3728" s="69"/>
      <c r="AS3728" s="69"/>
      <c r="AT3728" s="69"/>
      <c r="AU3728" s="69"/>
      <c r="AV3728" s="69"/>
      <c r="AW3728" s="69"/>
      <c r="AX3728" s="69"/>
      <c r="AY3728" s="69"/>
      <c r="AZ3728" s="69"/>
      <c r="BA3728" s="69"/>
      <c r="BB3728" s="69"/>
      <c r="BC3728" s="69"/>
      <c r="BD3728" s="69"/>
      <c r="BE3728" s="69"/>
      <c r="BF3728" s="69"/>
      <c r="BG3728" s="69"/>
      <c r="BH3728" s="69"/>
      <c r="BI3728" s="69"/>
      <c r="BJ3728" s="69"/>
      <c r="BK3728" s="69"/>
      <c r="BL3728" s="69"/>
      <c r="BM3728" s="69"/>
      <c r="BN3728" s="69"/>
      <c r="BO3728" s="69"/>
      <c r="BP3728" s="69"/>
      <c r="BQ3728" s="69"/>
      <c r="BR3728" s="69"/>
      <c r="BS3728" s="69"/>
      <c r="BT3728" s="69"/>
    </row>
    <row r="3729" spans="16:72" ht="12.75">
      <c r="P3729" s="69"/>
      <c r="Q3729" s="69"/>
      <c r="R3729" s="69"/>
      <c r="S3729" s="69"/>
      <c r="T3729" s="69"/>
      <c r="U3729" s="69"/>
      <c r="V3729" s="69"/>
      <c r="W3729" s="69"/>
      <c r="X3729" s="69"/>
      <c r="Y3729" s="69"/>
      <c r="Z3729" s="69"/>
      <c r="AA3729" s="69"/>
      <c r="AB3729" s="69"/>
      <c r="AC3729" s="69"/>
      <c r="AD3729" s="69"/>
      <c r="AE3729" s="69"/>
      <c r="AF3729" s="69"/>
      <c r="AG3729" s="69"/>
      <c r="AH3729" s="69"/>
      <c r="AI3729" s="69"/>
      <c r="AJ3729" s="69"/>
      <c r="AK3729" s="69"/>
      <c r="AL3729" s="69"/>
      <c r="AM3729" s="69"/>
      <c r="AN3729" s="69"/>
      <c r="AO3729" s="69"/>
      <c r="AP3729" s="69"/>
      <c r="AQ3729" s="69"/>
      <c r="AR3729" s="69"/>
      <c r="AS3729" s="69"/>
      <c r="AT3729" s="69"/>
      <c r="AU3729" s="69"/>
      <c r="AV3729" s="69"/>
      <c r="AW3729" s="69"/>
      <c r="AX3729" s="69"/>
      <c r="AY3729" s="69"/>
      <c r="AZ3729" s="69"/>
      <c r="BA3729" s="69"/>
      <c r="BB3729" s="69"/>
      <c r="BC3729" s="69"/>
      <c r="BD3729" s="69"/>
      <c r="BE3729" s="69"/>
      <c r="BF3729" s="69"/>
      <c r="BG3729" s="69"/>
      <c r="BH3729" s="69"/>
      <c r="BI3729" s="69"/>
      <c r="BJ3729" s="69"/>
      <c r="BK3729" s="69"/>
      <c r="BL3729" s="69"/>
      <c r="BM3729" s="69"/>
      <c r="BN3729" s="69"/>
      <c r="BO3729" s="69"/>
      <c r="BP3729" s="69"/>
      <c r="BQ3729" s="69"/>
      <c r="BR3729" s="69"/>
      <c r="BS3729" s="69"/>
      <c r="BT3729" s="69"/>
    </row>
    <row r="3730" spans="16:72" ht="12.75">
      <c r="P3730" s="69"/>
      <c r="Q3730" s="69"/>
      <c r="R3730" s="69"/>
      <c r="S3730" s="69"/>
      <c r="T3730" s="69"/>
      <c r="U3730" s="69"/>
      <c r="V3730" s="69"/>
      <c r="W3730" s="69"/>
      <c r="X3730" s="69"/>
      <c r="Y3730" s="69"/>
      <c r="Z3730" s="69"/>
      <c r="AA3730" s="69"/>
      <c r="AB3730" s="69"/>
      <c r="AC3730" s="69"/>
      <c r="AD3730" s="69"/>
      <c r="AE3730" s="69"/>
      <c r="AF3730" s="69"/>
      <c r="AG3730" s="69"/>
      <c r="AH3730" s="69"/>
      <c r="AI3730" s="69"/>
      <c r="AJ3730" s="69"/>
      <c r="AK3730" s="69"/>
      <c r="AL3730" s="69"/>
      <c r="AM3730" s="69"/>
      <c r="AN3730" s="69"/>
      <c r="AO3730" s="69"/>
      <c r="AP3730" s="69"/>
      <c r="AQ3730" s="69"/>
      <c r="AR3730" s="69"/>
      <c r="AS3730" s="69"/>
      <c r="AT3730" s="69"/>
      <c r="AU3730" s="69"/>
      <c r="AV3730" s="69"/>
      <c r="AW3730" s="69"/>
      <c r="AX3730" s="69"/>
      <c r="AY3730" s="69"/>
      <c r="AZ3730" s="69"/>
      <c r="BA3730" s="69"/>
      <c r="BB3730" s="69"/>
      <c r="BC3730" s="69"/>
      <c r="BD3730" s="69"/>
      <c r="BE3730" s="69"/>
      <c r="BF3730" s="69"/>
      <c r="BG3730" s="69"/>
      <c r="BH3730" s="69"/>
      <c r="BI3730" s="69"/>
      <c r="BJ3730" s="69"/>
      <c r="BK3730" s="69"/>
      <c r="BL3730" s="69"/>
      <c r="BM3730" s="69"/>
      <c r="BN3730" s="69"/>
      <c r="BO3730" s="69"/>
      <c r="BP3730" s="69"/>
      <c r="BQ3730" s="69"/>
      <c r="BR3730" s="69"/>
      <c r="BS3730" s="69"/>
      <c r="BT3730" s="69"/>
    </row>
    <row r="3731" spans="16:72" ht="12.75">
      <c r="P3731" s="69"/>
      <c r="Q3731" s="69"/>
      <c r="R3731" s="69"/>
      <c r="S3731" s="69"/>
      <c r="T3731" s="69"/>
      <c r="U3731" s="69"/>
      <c r="V3731" s="69"/>
      <c r="W3731" s="69"/>
      <c r="X3731" s="69"/>
      <c r="Y3731" s="69"/>
      <c r="Z3731" s="69"/>
      <c r="AA3731" s="69"/>
      <c r="AB3731" s="69"/>
      <c r="AC3731" s="69"/>
      <c r="AD3731" s="69"/>
      <c r="AE3731" s="69"/>
      <c r="AF3731" s="69"/>
      <c r="AG3731" s="69"/>
      <c r="AH3731" s="69"/>
      <c r="AI3731" s="69"/>
      <c r="AJ3731" s="69"/>
      <c r="AK3731" s="69"/>
      <c r="AL3731" s="69"/>
      <c r="AM3731" s="69"/>
      <c r="AN3731" s="69"/>
      <c r="AO3731" s="69"/>
      <c r="AP3731" s="69"/>
      <c r="AQ3731" s="69"/>
      <c r="AR3731" s="69"/>
      <c r="AS3731" s="69"/>
      <c r="AT3731" s="69"/>
      <c r="AU3731" s="69"/>
      <c r="AV3731" s="69"/>
      <c r="AW3731" s="69"/>
      <c r="AX3731" s="69"/>
      <c r="AY3731" s="69"/>
      <c r="AZ3731" s="69"/>
      <c r="BA3731" s="69"/>
      <c r="BB3731" s="69"/>
      <c r="BC3731" s="69"/>
      <c r="BD3731" s="69"/>
      <c r="BE3731" s="69"/>
      <c r="BF3731" s="69"/>
      <c r="BG3731" s="69"/>
      <c r="BH3731" s="69"/>
      <c r="BI3731" s="69"/>
      <c r="BJ3731" s="69"/>
      <c r="BK3731" s="69"/>
      <c r="BL3731" s="69"/>
      <c r="BM3731" s="69"/>
      <c r="BN3731" s="69"/>
      <c r="BO3731" s="69"/>
      <c r="BP3731" s="69"/>
      <c r="BQ3731" s="69"/>
      <c r="BR3731" s="69"/>
      <c r="BS3731" s="69"/>
      <c r="BT3731" s="69"/>
    </row>
    <row r="3732" spans="16:72" ht="12.75">
      <c r="P3732" s="69"/>
      <c r="Q3732" s="69"/>
      <c r="R3732" s="69"/>
      <c r="S3732" s="69"/>
      <c r="T3732" s="69"/>
      <c r="U3732" s="69"/>
      <c r="V3732" s="69"/>
      <c r="W3732" s="69"/>
      <c r="X3732" s="69"/>
      <c r="Y3732" s="69"/>
      <c r="Z3732" s="69"/>
      <c r="AA3732" s="69"/>
      <c r="AB3732" s="69"/>
      <c r="AC3732" s="69"/>
      <c r="AD3732" s="69"/>
      <c r="AE3732" s="69"/>
      <c r="AF3732" s="69"/>
      <c r="AG3732" s="69"/>
      <c r="AH3732" s="69"/>
      <c r="AI3732" s="69"/>
      <c r="AJ3732" s="69"/>
      <c r="AK3732" s="69"/>
      <c r="AL3732" s="69"/>
      <c r="AM3732" s="69"/>
      <c r="AN3732" s="69"/>
      <c r="AO3732" s="69"/>
      <c r="AP3732" s="69"/>
      <c r="AQ3732" s="69"/>
      <c r="AR3732" s="69"/>
      <c r="AS3732" s="69"/>
      <c r="AT3732" s="69"/>
      <c r="AU3732" s="69"/>
      <c r="AV3732" s="69"/>
      <c r="AW3732" s="69"/>
      <c r="AX3732" s="69"/>
      <c r="AY3732" s="69"/>
      <c r="AZ3732" s="69"/>
      <c r="BA3732" s="69"/>
      <c r="BB3732" s="69"/>
      <c r="BC3732" s="69"/>
      <c r="BD3732" s="69"/>
      <c r="BE3732" s="69"/>
      <c r="BF3732" s="69"/>
      <c r="BG3732" s="69"/>
      <c r="BH3732" s="69"/>
      <c r="BI3732" s="69"/>
      <c r="BJ3732" s="69"/>
      <c r="BK3732" s="69"/>
      <c r="BL3732" s="69"/>
      <c r="BM3732" s="69"/>
      <c r="BN3732" s="69"/>
      <c r="BO3732" s="69"/>
      <c r="BP3732" s="69"/>
      <c r="BQ3732" s="69"/>
      <c r="BR3732" s="69"/>
      <c r="BS3732" s="69"/>
      <c r="BT3732" s="69"/>
    </row>
    <row r="3733" spans="16:72" ht="12.75">
      <c r="P3733" s="69"/>
      <c r="Q3733" s="69"/>
      <c r="R3733" s="69"/>
      <c r="S3733" s="69"/>
      <c r="T3733" s="69"/>
      <c r="U3733" s="69"/>
      <c r="V3733" s="69"/>
      <c r="W3733" s="69"/>
      <c r="X3733" s="69"/>
      <c r="Y3733" s="69"/>
      <c r="Z3733" s="69"/>
      <c r="AA3733" s="69"/>
      <c r="AB3733" s="69"/>
      <c r="AC3733" s="69"/>
      <c r="AD3733" s="69"/>
      <c r="AE3733" s="69"/>
      <c r="AF3733" s="69"/>
      <c r="AG3733" s="69"/>
      <c r="AH3733" s="69"/>
      <c r="AI3733" s="69"/>
      <c r="AJ3733" s="69"/>
      <c r="AK3733" s="69"/>
      <c r="AL3733" s="69"/>
      <c r="AM3733" s="69"/>
      <c r="AN3733" s="69"/>
      <c r="AO3733" s="69"/>
      <c r="AP3733" s="69"/>
      <c r="AQ3733" s="69"/>
      <c r="AR3733" s="69"/>
      <c r="AS3733" s="69"/>
      <c r="AT3733" s="69"/>
      <c r="AU3733" s="69"/>
      <c r="AV3733" s="69"/>
      <c r="AW3733" s="69"/>
      <c r="AX3733" s="69"/>
      <c r="AY3733" s="69"/>
      <c r="AZ3733" s="69"/>
      <c r="BA3733" s="69"/>
      <c r="BB3733" s="69"/>
      <c r="BC3733" s="69"/>
      <c r="BD3733" s="69"/>
      <c r="BE3733" s="69"/>
      <c r="BF3733" s="69"/>
      <c r="BG3733" s="69"/>
      <c r="BH3733" s="69"/>
      <c r="BI3733" s="69"/>
      <c r="BJ3733" s="69"/>
      <c r="BK3733" s="69"/>
      <c r="BL3733" s="69"/>
      <c r="BM3733" s="69"/>
      <c r="BN3733" s="69"/>
      <c r="BO3733" s="69"/>
      <c r="BP3733" s="69"/>
      <c r="BQ3733" s="69"/>
      <c r="BR3733" s="69"/>
      <c r="BS3733" s="69"/>
      <c r="BT3733" s="69"/>
    </row>
    <row r="3734" spans="16:72" ht="12.75">
      <c r="P3734" s="69"/>
      <c r="Q3734" s="69"/>
      <c r="R3734" s="69"/>
      <c r="S3734" s="69"/>
      <c r="T3734" s="69"/>
      <c r="U3734" s="69"/>
      <c r="V3734" s="69"/>
      <c r="W3734" s="69"/>
      <c r="X3734" s="69"/>
      <c r="Y3734" s="69"/>
      <c r="Z3734" s="69"/>
      <c r="AA3734" s="69"/>
      <c r="AB3734" s="69"/>
      <c r="AC3734" s="69"/>
      <c r="AD3734" s="69"/>
      <c r="AE3734" s="69"/>
      <c r="AF3734" s="69"/>
      <c r="AG3734" s="69"/>
      <c r="AH3734" s="69"/>
      <c r="AI3734" s="69"/>
      <c r="AJ3734" s="69"/>
      <c r="AK3734" s="69"/>
      <c r="AL3734" s="69"/>
      <c r="AM3734" s="69"/>
      <c r="AN3734" s="69"/>
      <c r="AO3734" s="69"/>
      <c r="AP3734" s="69"/>
      <c r="AQ3734" s="69"/>
      <c r="AR3734" s="69"/>
      <c r="AS3734" s="69"/>
      <c r="AT3734" s="69"/>
      <c r="AU3734" s="69"/>
      <c r="AV3734" s="69"/>
      <c r="AW3734" s="69"/>
      <c r="AX3734" s="69"/>
      <c r="AY3734" s="69"/>
      <c r="AZ3734" s="69"/>
      <c r="BA3734" s="69"/>
      <c r="BB3734" s="69"/>
      <c r="BC3734" s="69"/>
      <c r="BD3734" s="69"/>
      <c r="BE3734" s="69"/>
      <c r="BF3734" s="69"/>
      <c r="BG3734" s="69"/>
      <c r="BH3734" s="69"/>
      <c r="BI3734" s="69"/>
      <c r="BJ3734" s="69"/>
      <c r="BK3734" s="69"/>
      <c r="BL3734" s="69"/>
      <c r="BM3734" s="69"/>
      <c r="BN3734" s="69"/>
      <c r="BO3734" s="69"/>
      <c r="BP3734" s="69"/>
      <c r="BQ3734" s="69"/>
      <c r="BR3734" s="69"/>
      <c r="BS3734" s="69"/>
      <c r="BT3734" s="69"/>
    </row>
    <row r="3735" spans="16:72" ht="12.75">
      <c r="P3735" s="69"/>
      <c r="Q3735" s="69"/>
      <c r="R3735" s="69"/>
      <c r="S3735" s="69"/>
      <c r="T3735" s="69"/>
      <c r="U3735" s="69"/>
      <c r="V3735" s="69"/>
      <c r="W3735" s="69"/>
      <c r="X3735" s="69"/>
      <c r="Y3735" s="69"/>
      <c r="Z3735" s="69"/>
      <c r="AA3735" s="69"/>
      <c r="AB3735" s="69"/>
      <c r="AC3735" s="69"/>
      <c r="AD3735" s="69"/>
      <c r="AE3735" s="69"/>
      <c r="AF3735" s="69"/>
      <c r="AG3735" s="69"/>
      <c r="AH3735" s="69"/>
      <c r="AI3735" s="69"/>
      <c r="AJ3735" s="69"/>
      <c r="AK3735" s="69"/>
      <c r="AL3735" s="69"/>
      <c r="AM3735" s="69"/>
      <c r="AN3735" s="69"/>
      <c r="AO3735" s="69"/>
      <c r="AP3735" s="69"/>
      <c r="AQ3735" s="69"/>
      <c r="AR3735" s="69"/>
      <c r="AS3735" s="69"/>
      <c r="AT3735" s="69"/>
      <c r="AU3735" s="69"/>
      <c r="AV3735" s="69"/>
      <c r="AW3735" s="69"/>
      <c r="AX3735" s="69"/>
      <c r="AY3735" s="69"/>
      <c r="AZ3735" s="69"/>
      <c r="BA3735" s="69"/>
      <c r="BB3735" s="69"/>
      <c r="BC3735" s="69"/>
      <c r="BD3735" s="69"/>
      <c r="BE3735" s="69"/>
      <c r="BF3735" s="69"/>
      <c r="BG3735" s="69"/>
      <c r="BH3735" s="69"/>
      <c r="BI3735" s="69"/>
      <c r="BJ3735" s="69"/>
      <c r="BK3735" s="69"/>
      <c r="BL3735" s="69"/>
      <c r="BM3735" s="69"/>
      <c r="BN3735" s="69"/>
      <c r="BO3735" s="69"/>
      <c r="BP3735" s="69"/>
      <c r="BQ3735" s="69"/>
      <c r="BR3735" s="69"/>
      <c r="BS3735" s="69"/>
      <c r="BT3735" s="69"/>
    </row>
    <row r="3736" spans="16:72" ht="12.75">
      <c r="P3736" s="69"/>
      <c r="Q3736" s="69"/>
      <c r="R3736" s="69"/>
      <c r="S3736" s="69"/>
      <c r="T3736" s="69"/>
      <c r="U3736" s="69"/>
      <c r="V3736" s="69"/>
      <c r="W3736" s="69"/>
      <c r="X3736" s="69"/>
      <c r="Y3736" s="69"/>
      <c r="Z3736" s="69"/>
      <c r="AA3736" s="69"/>
      <c r="AB3736" s="69"/>
      <c r="AC3736" s="69"/>
      <c r="AD3736" s="69"/>
      <c r="AE3736" s="69"/>
      <c r="AF3736" s="69"/>
      <c r="AG3736" s="69"/>
      <c r="AH3736" s="69"/>
      <c r="AI3736" s="69"/>
      <c r="AJ3736" s="69"/>
      <c r="AK3736" s="69"/>
      <c r="AL3736" s="69"/>
      <c r="AM3736" s="69"/>
      <c r="AN3736" s="69"/>
      <c r="AO3736" s="69"/>
      <c r="AP3736" s="69"/>
      <c r="AQ3736" s="69"/>
      <c r="AR3736" s="69"/>
      <c r="AS3736" s="69"/>
      <c r="AT3736" s="69"/>
      <c r="AU3736" s="69"/>
      <c r="AV3736" s="69"/>
      <c r="AW3736" s="69"/>
      <c r="AX3736" s="69"/>
      <c r="AY3736" s="69"/>
      <c r="AZ3736" s="69"/>
      <c r="BA3736" s="69"/>
      <c r="BB3736" s="69"/>
      <c r="BC3736" s="69"/>
      <c r="BD3736" s="69"/>
      <c r="BE3736" s="69"/>
      <c r="BF3736" s="69"/>
      <c r="BG3736" s="69"/>
      <c r="BH3736" s="69"/>
      <c r="BI3736" s="69"/>
      <c r="BJ3736" s="69"/>
      <c r="BK3736" s="69"/>
      <c r="BL3736" s="69"/>
      <c r="BM3736" s="69"/>
      <c r="BN3736" s="69"/>
      <c r="BO3736" s="69"/>
      <c r="BP3736" s="69"/>
      <c r="BQ3736" s="69"/>
      <c r="BR3736" s="69"/>
      <c r="BS3736" s="69"/>
      <c r="BT3736" s="69"/>
    </row>
    <row r="3737" spans="16:72" ht="12.75">
      <c r="P3737" s="69"/>
      <c r="Q3737" s="69"/>
      <c r="R3737" s="69"/>
      <c r="S3737" s="69"/>
      <c r="T3737" s="69"/>
      <c r="U3737" s="69"/>
      <c r="V3737" s="69"/>
      <c r="W3737" s="69"/>
      <c r="X3737" s="69"/>
      <c r="Y3737" s="69"/>
      <c r="Z3737" s="69"/>
      <c r="AA3737" s="69"/>
      <c r="AB3737" s="69"/>
      <c r="AC3737" s="69"/>
      <c r="AD3737" s="69"/>
      <c r="AE3737" s="69"/>
      <c r="AF3737" s="69"/>
      <c r="AG3737" s="69"/>
      <c r="AH3737" s="69"/>
      <c r="AI3737" s="69"/>
      <c r="AJ3737" s="69"/>
      <c r="AK3737" s="69"/>
      <c r="AL3737" s="69"/>
      <c r="AM3737" s="69"/>
      <c r="AN3737" s="69"/>
      <c r="AO3737" s="69"/>
      <c r="AP3737" s="69"/>
      <c r="AQ3737" s="69"/>
      <c r="AR3737" s="69"/>
      <c r="AS3737" s="69"/>
      <c r="AT3737" s="69"/>
      <c r="AU3737" s="69"/>
      <c r="AV3737" s="69"/>
      <c r="AW3737" s="69"/>
      <c r="AX3737" s="69"/>
      <c r="AY3737" s="69"/>
      <c r="AZ3737" s="69"/>
      <c r="BA3737" s="69"/>
      <c r="BB3737" s="69"/>
      <c r="BC3737" s="69"/>
      <c r="BD3737" s="69"/>
      <c r="BE3737" s="69"/>
      <c r="BF3737" s="69"/>
      <c r="BG3737" s="69"/>
      <c r="BH3737" s="69"/>
      <c r="BI3737" s="69"/>
      <c r="BJ3737" s="69"/>
      <c r="BK3737" s="69"/>
      <c r="BL3737" s="69"/>
      <c r="BM3737" s="69"/>
      <c r="BN3737" s="69"/>
      <c r="BO3737" s="69"/>
      <c r="BP3737" s="69"/>
      <c r="BQ3737" s="69"/>
      <c r="BR3737" s="69"/>
      <c r="BS3737" s="69"/>
      <c r="BT3737" s="69"/>
    </row>
    <row r="3738" spans="16:72" ht="12.75">
      <c r="P3738" s="69"/>
      <c r="Q3738" s="69"/>
      <c r="R3738" s="69"/>
      <c r="S3738" s="69"/>
      <c r="T3738" s="69"/>
      <c r="U3738" s="69"/>
      <c r="V3738" s="69"/>
      <c r="W3738" s="69"/>
      <c r="X3738" s="69"/>
      <c r="Y3738" s="69"/>
      <c r="Z3738" s="69"/>
      <c r="AA3738" s="69"/>
      <c r="AB3738" s="69"/>
      <c r="AC3738" s="69"/>
      <c r="AD3738" s="69"/>
      <c r="AE3738" s="69"/>
      <c r="AF3738" s="69"/>
      <c r="AG3738" s="69"/>
      <c r="AH3738" s="69"/>
      <c r="AI3738" s="69"/>
      <c r="AJ3738" s="69"/>
      <c r="AK3738" s="69"/>
      <c r="AL3738" s="69"/>
      <c r="AM3738" s="69"/>
      <c r="AN3738" s="69"/>
      <c r="AO3738" s="69"/>
      <c r="AP3738" s="69"/>
      <c r="AQ3738" s="69"/>
      <c r="AR3738" s="69"/>
      <c r="AS3738" s="69"/>
      <c r="AT3738" s="69"/>
      <c r="AU3738" s="69"/>
      <c r="AV3738" s="69"/>
      <c r="AW3738" s="69"/>
      <c r="AX3738" s="69"/>
      <c r="AY3738" s="69"/>
      <c r="AZ3738" s="69"/>
      <c r="BA3738" s="69"/>
      <c r="BB3738" s="69"/>
      <c r="BC3738" s="69"/>
      <c r="BD3738" s="69"/>
      <c r="BE3738" s="69"/>
      <c r="BF3738" s="69"/>
      <c r="BG3738" s="69"/>
      <c r="BH3738" s="69"/>
      <c r="BI3738" s="69"/>
      <c r="BJ3738" s="69"/>
      <c r="BK3738" s="69"/>
      <c r="BL3738" s="69"/>
      <c r="BM3738" s="69"/>
      <c r="BN3738" s="69"/>
      <c r="BO3738" s="69"/>
      <c r="BP3738" s="69"/>
      <c r="BQ3738" s="69"/>
      <c r="BR3738" s="69"/>
      <c r="BS3738" s="69"/>
      <c r="BT3738" s="69"/>
    </row>
    <row r="3739" spans="16:72" ht="12.75">
      <c r="P3739" s="69"/>
      <c r="Q3739" s="69"/>
      <c r="R3739" s="69"/>
      <c r="S3739" s="69"/>
      <c r="T3739" s="69"/>
      <c r="U3739" s="69"/>
      <c r="V3739" s="69"/>
      <c r="W3739" s="69"/>
      <c r="X3739" s="69"/>
      <c r="Y3739" s="69"/>
      <c r="Z3739" s="69"/>
      <c r="AA3739" s="69"/>
      <c r="AB3739" s="69"/>
      <c r="AC3739" s="69"/>
      <c r="AD3739" s="69"/>
      <c r="AE3739" s="69"/>
      <c r="AF3739" s="69"/>
      <c r="AG3739" s="69"/>
      <c r="AH3739" s="69"/>
      <c r="AI3739" s="69"/>
      <c r="AJ3739" s="69"/>
      <c r="AK3739" s="69"/>
      <c r="AL3739" s="69"/>
      <c r="AM3739" s="69"/>
      <c r="AN3739" s="69"/>
      <c r="AO3739" s="69"/>
      <c r="AP3739" s="69"/>
      <c r="AQ3739" s="69"/>
      <c r="AR3739" s="69"/>
      <c r="AS3739" s="69"/>
      <c r="AT3739" s="69"/>
      <c r="AU3739" s="69"/>
      <c r="AV3739" s="69"/>
      <c r="AW3739" s="69"/>
      <c r="AX3739" s="69"/>
      <c r="AY3739" s="69"/>
      <c r="AZ3739" s="69"/>
      <c r="BA3739" s="69"/>
      <c r="BB3739" s="69"/>
      <c r="BC3739" s="69"/>
      <c r="BD3739" s="69"/>
      <c r="BE3739" s="69"/>
      <c r="BF3739" s="69"/>
      <c r="BG3739" s="69"/>
      <c r="BH3739" s="69"/>
      <c r="BI3739" s="69"/>
      <c r="BJ3739" s="69"/>
      <c r="BK3739" s="69"/>
      <c r="BL3739" s="69"/>
      <c r="BM3739" s="69"/>
      <c r="BN3739" s="69"/>
      <c r="BO3739" s="69"/>
      <c r="BP3739" s="69"/>
      <c r="BQ3739" s="69"/>
      <c r="BR3739" s="69"/>
      <c r="BS3739" s="69"/>
      <c r="BT3739" s="69"/>
    </row>
    <row r="3740" spans="16:72" ht="12.75">
      <c r="P3740" s="69"/>
      <c r="Q3740" s="69"/>
      <c r="R3740" s="69"/>
      <c r="S3740" s="69"/>
      <c r="T3740" s="69"/>
      <c r="U3740" s="69"/>
      <c r="V3740" s="69"/>
      <c r="W3740" s="69"/>
      <c r="X3740" s="69"/>
      <c r="Y3740" s="69"/>
      <c r="Z3740" s="69"/>
      <c r="AA3740" s="69"/>
      <c r="AB3740" s="69"/>
      <c r="AC3740" s="69"/>
      <c r="AD3740" s="69"/>
      <c r="AE3740" s="69"/>
      <c r="AF3740" s="69"/>
      <c r="AG3740" s="69"/>
      <c r="AH3740" s="69"/>
      <c r="AI3740" s="69"/>
      <c r="AJ3740" s="69"/>
      <c r="AK3740" s="69"/>
      <c r="AL3740" s="69"/>
      <c r="AM3740" s="69"/>
      <c r="AN3740" s="69"/>
      <c r="AO3740" s="69"/>
      <c r="AP3740" s="69"/>
      <c r="AQ3740" s="69"/>
      <c r="AR3740" s="69"/>
      <c r="AS3740" s="69"/>
      <c r="AT3740" s="69"/>
      <c r="AU3740" s="69"/>
      <c r="AV3740" s="69"/>
      <c r="AW3740" s="69"/>
      <c r="AX3740" s="69"/>
      <c r="AY3740" s="69"/>
      <c r="AZ3740" s="69"/>
      <c r="BA3740" s="69"/>
      <c r="BB3740" s="69"/>
      <c r="BC3740" s="69"/>
      <c r="BD3740" s="69"/>
      <c r="BE3740" s="69"/>
      <c r="BF3740" s="69"/>
      <c r="BG3740" s="69"/>
      <c r="BH3740" s="69"/>
      <c r="BI3740" s="69"/>
      <c r="BJ3740" s="69"/>
      <c r="BK3740" s="69"/>
      <c r="BL3740" s="69"/>
      <c r="BM3740" s="69"/>
      <c r="BN3740" s="69"/>
      <c r="BO3740" s="69"/>
      <c r="BP3740" s="69"/>
      <c r="BQ3740" s="69"/>
      <c r="BR3740" s="69"/>
      <c r="BS3740" s="69"/>
      <c r="BT3740" s="69"/>
    </row>
    <row r="3741" spans="16:72" ht="12.75">
      <c r="P3741" s="69"/>
      <c r="Q3741" s="69"/>
      <c r="R3741" s="69"/>
      <c r="S3741" s="69"/>
      <c r="T3741" s="69"/>
      <c r="U3741" s="69"/>
      <c r="V3741" s="69"/>
      <c r="W3741" s="69"/>
      <c r="X3741" s="69"/>
      <c r="Y3741" s="69"/>
      <c r="Z3741" s="69"/>
      <c r="AA3741" s="69"/>
      <c r="AB3741" s="69"/>
      <c r="AC3741" s="69"/>
      <c r="AD3741" s="69"/>
      <c r="AE3741" s="69"/>
      <c r="AF3741" s="69"/>
      <c r="AG3741" s="69"/>
      <c r="AH3741" s="69"/>
      <c r="AI3741" s="69"/>
      <c r="AJ3741" s="69"/>
      <c r="AK3741" s="69"/>
      <c r="AL3741" s="69"/>
      <c r="AM3741" s="69"/>
      <c r="AN3741" s="69"/>
      <c r="AO3741" s="69"/>
      <c r="AP3741" s="69"/>
      <c r="AQ3741" s="69"/>
      <c r="AR3741" s="69"/>
      <c r="AS3741" s="69"/>
      <c r="AT3741" s="69"/>
      <c r="AU3741" s="69"/>
      <c r="AV3741" s="69"/>
      <c r="AW3741" s="69"/>
      <c r="AX3741" s="69"/>
      <c r="AY3741" s="69"/>
      <c r="AZ3741" s="69"/>
      <c r="BA3741" s="69"/>
      <c r="BB3741" s="69"/>
      <c r="BC3741" s="69"/>
      <c r="BD3741" s="69"/>
      <c r="BE3741" s="69"/>
      <c r="BF3741" s="69"/>
      <c r="BG3741" s="69"/>
      <c r="BH3741" s="69"/>
      <c r="BI3741" s="69"/>
      <c r="BJ3741" s="69"/>
      <c r="BK3741" s="69"/>
      <c r="BL3741" s="69"/>
      <c r="BM3741" s="69"/>
      <c r="BN3741" s="69"/>
      <c r="BO3741" s="69"/>
      <c r="BP3741" s="69"/>
      <c r="BQ3741" s="69"/>
      <c r="BR3741" s="69"/>
      <c r="BS3741" s="69"/>
      <c r="BT3741" s="69"/>
    </row>
    <row r="3742" spans="16:72" ht="12.75">
      <c r="P3742" s="69"/>
      <c r="Q3742" s="69"/>
      <c r="R3742" s="69"/>
      <c r="S3742" s="69"/>
      <c r="T3742" s="69"/>
      <c r="U3742" s="69"/>
      <c r="V3742" s="69"/>
      <c r="W3742" s="69"/>
      <c r="X3742" s="69"/>
      <c r="Y3742" s="69"/>
      <c r="Z3742" s="69"/>
      <c r="AA3742" s="69"/>
      <c r="AB3742" s="69"/>
      <c r="AC3742" s="69"/>
      <c r="AD3742" s="69"/>
      <c r="AE3742" s="69"/>
      <c r="AF3742" s="69"/>
      <c r="AG3742" s="69"/>
      <c r="AH3742" s="69"/>
      <c r="AI3742" s="69"/>
      <c r="AJ3742" s="69"/>
      <c r="AK3742" s="69"/>
      <c r="AL3742" s="69"/>
      <c r="AM3742" s="69"/>
      <c r="AN3742" s="69"/>
      <c r="AO3742" s="69"/>
      <c r="AP3742" s="69"/>
      <c r="AQ3742" s="69"/>
      <c r="AR3742" s="69"/>
      <c r="AS3742" s="69"/>
      <c r="AT3742" s="69"/>
      <c r="AU3742" s="69"/>
      <c r="AV3742" s="69"/>
      <c r="AW3742" s="69"/>
      <c r="AX3742" s="69"/>
      <c r="AY3742" s="69"/>
      <c r="AZ3742" s="69"/>
      <c r="BA3742" s="69"/>
      <c r="BB3742" s="69"/>
      <c r="BC3742" s="69"/>
      <c r="BD3742" s="69"/>
      <c r="BE3742" s="69"/>
      <c r="BF3742" s="69"/>
      <c r="BG3742" s="69"/>
      <c r="BH3742" s="69"/>
      <c r="BI3742" s="69"/>
      <c r="BJ3742" s="69"/>
      <c r="BK3742" s="69"/>
      <c r="BL3742" s="69"/>
      <c r="BM3742" s="69"/>
      <c r="BN3742" s="69"/>
      <c r="BO3742" s="69"/>
      <c r="BP3742" s="69"/>
      <c r="BQ3742" s="69"/>
      <c r="BR3742" s="69"/>
      <c r="BS3742" s="69"/>
      <c r="BT3742" s="69"/>
    </row>
    <row r="3743" spans="16:72" ht="12.75">
      <c r="P3743" s="69"/>
      <c r="Q3743" s="69"/>
      <c r="R3743" s="69"/>
      <c r="S3743" s="69"/>
      <c r="T3743" s="69"/>
      <c r="U3743" s="69"/>
      <c r="V3743" s="69"/>
      <c r="W3743" s="69"/>
      <c r="X3743" s="69"/>
      <c r="Y3743" s="69"/>
      <c r="Z3743" s="69"/>
      <c r="AA3743" s="69"/>
      <c r="AB3743" s="69"/>
      <c r="AC3743" s="69"/>
      <c r="AD3743" s="69"/>
      <c r="AE3743" s="69"/>
      <c r="AF3743" s="69"/>
      <c r="AG3743" s="69"/>
      <c r="AH3743" s="69"/>
      <c r="AI3743" s="69"/>
      <c r="AJ3743" s="69"/>
      <c r="AK3743" s="69"/>
      <c r="AL3743" s="69"/>
      <c r="AM3743" s="69"/>
      <c r="AN3743" s="69"/>
      <c r="AO3743" s="69"/>
      <c r="AP3743" s="69"/>
      <c r="AQ3743" s="69"/>
      <c r="AR3743" s="69"/>
      <c r="AS3743" s="69"/>
      <c r="AT3743" s="69"/>
      <c r="AU3743" s="69"/>
      <c r="AV3743" s="69"/>
      <c r="AW3743" s="69"/>
      <c r="AX3743" s="69"/>
      <c r="AY3743" s="69"/>
      <c r="AZ3743" s="69"/>
      <c r="BA3743" s="69"/>
      <c r="BB3743" s="69"/>
      <c r="BC3743" s="69"/>
      <c r="BD3743" s="69"/>
      <c r="BE3743" s="69"/>
      <c r="BF3743" s="69"/>
      <c r="BG3743" s="69"/>
      <c r="BH3743" s="69"/>
      <c r="BI3743" s="69"/>
      <c r="BJ3743" s="69"/>
      <c r="BK3743" s="69"/>
      <c r="BL3743" s="69"/>
      <c r="BM3743" s="69"/>
      <c r="BN3743" s="69"/>
      <c r="BO3743" s="69"/>
      <c r="BP3743" s="69"/>
      <c r="BQ3743" s="69"/>
      <c r="BR3743" s="69"/>
      <c r="BS3743" s="69"/>
      <c r="BT3743" s="69"/>
    </row>
    <row r="3744" spans="16:72" ht="12.75">
      <c r="P3744" s="69"/>
      <c r="Q3744" s="69"/>
      <c r="R3744" s="69"/>
      <c r="S3744" s="69"/>
      <c r="T3744" s="69"/>
      <c r="U3744" s="69"/>
      <c r="V3744" s="69"/>
      <c r="W3744" s="69"/>
      <c r="X3744" s="69"/>
      <c r="Y3744" s="69"/>
      <c r="Z3744" s="69"/>
      <c r="AA3744" s="69"/>
      <c r="AB3744" s="69"/>
      <c r="AC3744" s="69"/>
      <c r="AD3744" s="69"/>
      <c r="AE3744" s="69"/>
      <c r="AF3744" s="69"/>
      <c r="AG3744" s="69"/>
      <c r="AH3744" s="69"/>
      <c r="AI3744" s="69"/>
      <c r="AJ3744" s="69"/>
      <c r="AK3744" s="69"/>
      <c r="AL3744" s="69"/>
      <c r="AM3744" s="69"/>
      <c r="AN3744" s="69"/>
      <c r="AO3744" s="69"/>
      <c r="AP3744" s="69"/>
      <c r="AQ3744" s="69"/>
      <c r="AR3744" s="69"/>
      <c r="AS3744" s="69"/>
      <c r="AT3744" s="69"/>
      <c r="AU3744" s="69"/>
      <c r="AV3744" s="69"/>
      <c r="AW3744" s="69"/>
      <c r="AX3744" s="69"/>
      <c r="AY3744" s="69"/>
      <c r="AZ3744" s="69"/>
      <c r="BA3744" s="69"/>
      <c r="BB3744" s="69"/>
      <c r="BC3744" s="69"/>
      <c r="BD3744" s="69"/>
      <c r="BE3744" s="69"/>
      <c r="BF3744" s="69"/>
      <c r="BG3744" s="69"/>
      <c r="BH3744" s="69"/>
      <c r="BI3744" s="69"/>
      <c r="BJ3744" s="69"/>
      <c r="BK3744" s="69"/>
      <c r="BL3744" s="69"/>
      <c r="BM3744" s="69"/>
      <c r="BN3744" s="69"/>
      <c r="BO3744" s="69"/>
      <c r="BP3744" s="69"/>
      <c r="BQ3744" s="69"/>
      <c r="BR3744" s="69"/>
      <c r="BS3744" s="69"/>
      <c r="BT3744" s="69"/>
    </row>
    <row r="3745" spans="16:72" ht="12.75">
      <c r="P3745" s="69"/>
      <c r="Q3745" s="69"/>
      <c r="R3745" s="69"/>
      <c r="S3745" s="69"/>
      <c r="T3745" s="69"/>
      <c r="U3745" s="69"/>
      <c r="V3745" s="69"/>
      <c r="W3745" s="69"/>
      <c r="X3745" s="69"/>
      <c r="Y3745" s="69"/>
      <c r="Z3745" s="69"/>
      <c r="AA3745" s="69"/>
      <c r="AB3745" s="69"/>
      <c r="AC3745" s="69"/>
      <c r="AD3745" s="69"/>
      <c r="AE3745" s="69"/>
      <c r="AF3745" s="69"/>
      <c r="AG3745" s="69"/>
      <c r="AH3745" s="69"/>
      <c r="AI3745" s="69"/>
      <c r="AJ3745" s="69"/>
      <c r="AK3745" s="69"/>
      <c r="AL3745" s="69"/>
      <c r="AM3745" s="69"/>
      <c r="AN3745" s="69"/>
      <c r="AO3745" s="69"/>
      <c r="AP3745" s="69"/>
      <c r="AQ3745" s="69"/>
      <c r="AR3745" s="69"/>
      <c r="AS3745" s="69"/>
      <c r="AT3745" s="69"/>
      <c r="AU3745" s="69"/>
      <c r="AV3745" s="69"/>
      <c r="AW3745" s="69"/>
      <c r="AX3745" s="69"/>
      <c r="AY3745" s="69"/>
      <c r="AZ3745" s="69"/>
      <c r="BA3745" s="69"/>
      <c r="BB3745" s="69"/>
      <c r="BC3745" s="69"/>
      <c r="BD3745" s="69"/>
      <c r="BE3745" s="69"/>
      <c r="BF3745" s="69"/>
      <c r="BG3745" s="69"/>
      <c r="BH3745" s="69"/>
      <c r="BI3745" s="69"/>
      <c r="BJ3745" s="69"/>
      <c r="BK3745" s="69"/>
      <c r="BL3745" s="69"/>
      <c r="BM3745" s="69"/>
      <c r="BN3745" s="69"/>
      <c r="BO3745" s="69"/>
      <c r="BP3745" s="69"/>
      <c r="BQ3745" s="69"/>
      <c r="BR3745" s="69"/>
      <c r="BS3745" s="69"/>
      <c r="BT3745" s="69"/>
    </row>
    <row r="3746" spans="16:72" ht="12.75">
      <c r="P3746" s="69"/>
      <c r="Q3746" s="69"/>
      <c r="R3746" s="69"/>
      <c r="S3746" s="69"/>
      <c r="T3746" s="69"/>
      <c r="U3746" s="69"/>
      <c r="V3746" s="69"/>
      <c r="W3746" s="69"/>
      <c r="X3746" s="69"/>
      <c r="Y3746" s="69"/>
      <c r="Z3746" s="69"/>
      <c r="AA3746" s="69"/>
      <c r="AB3746" s="69"/>
      <c r="AC3746" s="69"/>
      <c r="AD3746" s="69"/>
      <c r="AE3746" s="69"/>
      <c r="AF3746" s="69"/>
      <c r="AG3746" s="69"/>
      <c r="AH3746" s="69"/>
      <c r="AI3746" s="69"/>
      <c r="AJ3746" s="69"/>
      <c r="AK3746" s="69"/>
      <c r="AL3746" s="69"/>
      <c r="AM3746" s="69"/>
      <c r="AN3746" s="69"/>
      <c r="AO3746" s="69"/>
      <c r="AP3746" s="69"/>
      <c r="AQ3746" s="69"/>
      <c r="AR3746" s="69"/>
      <c r="AS3746" s="69"/>
      <c r="AT3746" s="69"/>
      <c r="AU3746" s="69"/>
      <c r="AV3746" s="69"/>
      <c r="AW3746" s="69"/>
      <c r="AX3746" s="69"/>
      <c r="AY3746" s="69"/>
      <c r="AZ3746" s="69"/>
      <c r="BA3746" s="69"/>
      <c r="BB3746" s="69"/>
      <c r="BC3746" s="69"/>
      <c r="BD3746" s="69"/>
      <c r="BE3746" s="69"/>
      <c r="BF3746" s="69"/>
      <c r="BG3746" s="69"/>
      <c r="BH3746" s="69"/>
      <c r="BI3746" s="69"/>
      <c r="BJ3746" s="69"/>
      <c r="BK3746" s="69"/>
      <c r="BL3746" s="69"/>
      <c r="BM3746" s="69"/>
      <c r="BN3746" s="69"/>
      <c r="BO3746" s="69"/>
      <c r="BP3746" s="69"/>
      <c r="BQ3746" s="69"/>
      <c r="BR3746" s="69"/>
      <c r="BS3746" s="69"/>
      <c r="BT3746" s="69"/>
    </row>
    <row r="3747" spans="16:72" ht="12.75">
      <c r="P3747" s="69"/>
      <c r="Q3747" s="69"/>
      <c r="R3747" s="69"/>
      <c r="S3747" s="69"/>
      <c r="T3747" s="69"/>
      <c r="U3747" s="69"/>
      <c r="V3747" s="69"/>
      <c r="W3747" s="69"/>
      <c r="X3747" s="69"/>
      <c r="Y3747" s="69"/>
      <c r="Z3747" s="69"/>
      <c r="AA3747" s="69"/>
      <c r="AB3747" s="69"/>
      <c r="AC3747" s="69"/>
      <c r="AD3747" s="69"/>
      <c r="AE3747" s="69"/>
      <c r="AF3747" s="69"/>
      <c r="AG3747" s="69"/>
      <c r="AH3747" s="69"/>
      <c r="AI3747" s="69"/>
      <c r="AJ3747" s="69"/>
      <c r="AK3747" s="69"/>
      <c r="AL3747" s="69"/>
      <c r="AM3747" s="69"/>
      <c r="AN3747" s="69"/>
      <c r="AO3747" s="69"/>
      <c r="AP3747" s="69"/>
      <c r="AQ3747" s="69"/>
      <c r="AR3747" s="69"/>
      <c r="AS3747" s="69"/>
      <c r="AT3747" s="69"/>
      <c r="AU3747" s="69"/>
      <c r="AV3747" s="69"/>
      <c r="AW3747" s="69"/>
      <c r="AX3747" s="69"/>
      <c r="AY3747" s="69"/>
      <c r="AZ3747" s="69"/>
      <c r="BA3747" s="69"/>
      <c r="BB3747" s="69"/>
      <c r="BC3747" s="69"/>
      <c r="BD3747" s="69"/>
      <c r="BE3747" s="69"/>
      <c r="BF3747" s="69"/>
      <c r="BG3747" s="69"/>
      <c r="BH3747" s="69"/>
      <c r="BI3747" s="69"/>
      <c r="BJ3747" s="69"/>
      <c r="BK3747" s="69"/>
      <c r="BL3747" s="69"/>
      <c r="BM3747" s="69"/>
      <c r="BN3747" s="69"/>
      <c r="BO3747" s="69"/>
      <c r="BP3747" s="69"/>
      <c r="BQ3747" s="69"/>
      <c r="BR3747" s="69"/>
      <c r="BS3747" s="69"/>
      <c r="BT3747" s="69"/>
    </row>
    <row r="3748" spans="16:72" ht="12.75">
      <c r="P3748" s="69"/>
      <c r="Q3748" s="69"/>
      <c r="R3748" s="69"/>
      <c r="S3748" s="69"/>
      <c r="T3748" s="69"/>
      <c r="U3748" s="69"/>
      <c r="V3748" s="69"/>
      <c r="W3748" s="69"/>
      <c r="X3748" s="69"/>
      <c r="Y3748" s="69"/>
      <c r="Z3748" s="69"/>
      <c r="AA3748" s="69"/>
      <c r="AB3748" s="69"/>
      <c r="AC3748" s="69"/>
      <c r="AD3748" s="69"/>
      <c r="AE3748" s="69"/>
      <c r="AF3748" s="69"/>
      <c r="AG3748" s="69"/>
      <c r="AH3748" s="69"/>
      <c r="AI3748" s="69"/>
      <c r="AJ3748" s="69"/>
      <c r="AK3748" s="69"/>
      <c r="AL3748" s="69"/>
      <c r="AM3748" s="69"/>
      <c r="AN3748" s="69"/>
      <c r="AO3748" s="69"/>
      <c r="AP3748" s="69"/>
      <c r="AQ3748" s="69"/>
      <c r="AR3748" s="69"/>
      <c r="AS3748" s="69"/>
      <c r="AT3748" s="69"/>
      <c r="AU3748" s="69"/>
      <c r="AV3748" s="69"/>
      <c r="AW3748" s="69"/>
      <c r="AX3748" s="69"/>
      <c r="AY3748" s="69"/>
      <c r="AZ3748" s="69"/>
      <c r="BA3748" s="69"/>
      <c r="BB3748" s="69"/>
      <c r="BC3748" s="69"/>
      <c r="BD3748" s="69"/>
      <c r="BE3748" s="69"/>
      <c r="BF3748" s="69"/>
      <c r="BG3748" s="69"/>
      <c r="BH3748" s="69"/>
      <c r="BI3748" s="69"/>
      <c r="BJ3748" s="69"/>
      <c r="BK3748" s="69"/>
      <c r="BL3748" s="69"/>
      <c r="BM3748" s="69"/>
      <c r="BN3748" s="69"/>
      <c r="BO3748" s="69"/>
      <c r="BP3748" s="69"/>
      <c r="BQ3748" s="69"/>
      <c r="BR3748" s="69"/>
      <c r="BS3748" s="69"/>
      <c r="BT3748" s="69"/>
    </row>
    <row r="3749" spans="16:72" ht="12.75">
      <c r="P3749" s="69"/>
      <c r="Q3749" s="69"/>
      <c r="R3749" s="69"/>
      <c r="S3749" s="69"/>
      <c r="T3749" s="69"/>
      <c r="U3749" s="69"/>
      <c r="V3749" s="69"/>
      <c r="W3749" s="69"/>
      <c r="X3749" s="69"/>
      <c r="Y3749" s="69"/>
      <c r="Z3749" s="69"/>
      <c r="AA3749" s="69"/>
      <c r="AB3749" s="69"/>
      <c r="AC3749" s="69"/>
      <c r="AD3749" s="69"/>
      <c r="AE3749" s="69"/>
      <c r="AF3749" s="69"/>
      <c r="AG3749" s="69"/>
      <c r="AH3749" s="69"/>
      <c r="AI3749" s="69"/>
      <c r="AJ3749" s="69"/>
      <c r="AK3749" s="69"/>
      <c r="AL3749" s="69"/>
      <c r="AM3749" s="69"/>
      <c r="AN3749" s="69"/>
      <c r="AO3749" s="69"/>
      <c r="AP3749" s="69"/>
      <c r="AQ3749" s="69"/>
      <c r="AR3749" s="69"/>
      <c r="AS3749" s="69"/>
      <c r="AT3749" s="69"/>
      <c r="AU3749" s="69"/>
      <c r="AV3749" s="69"/>
      <c r="AW3749" s="69"/>
      <c r="AX3749" s="69"/>
      <c r="AY3749" s="69"/>
      <c r="AZ3749" s="69"/>
      <c r="BA3749" s="69"/>
      <c r="BB3749" s="69"/>
      <c r="BC3749" s="69"/>
      <c r="BD3749" s="69"/>
      <c r="BE3749" s="69"/>
      <c r="BF3749" s="69"/>
      <c r="BG3749" s="69"/>
      <c r="BH3749" s="69"/>
      <c r="BI3749" s="69"/>
      <c r="BJ3749" s="69"/>
      <c r="BK3749" s="69"/>
      <c r="BL3749" s="69"/>
      <c r="BM3749" s="69"/>
      <c r="BN3749" s="69"/>
      <c r="BO3749" s="69"/>
      <c r="BP3749" s="69"/>
      <c r="BQ3749" s="69"/>
      <c r="BR3749" s="69"/>
      <c r="BS3749" s="69"/>
      <c r="BT3749" s="69"/>
    </row>
    <row r="3750" spans="16:72" ht="12.75">
      <c r="P3750" s="69"/>
      <c r="Q3750" s="69"/>
      <c r="R3750" s="69"/>
      <c r="S3750" s="69"/>
      <c r="T3750" s="69"/>
      <c r="U3750" s="69"/>
      <c r="V3750" s="69"/>
      <c r="W3750" s="69"/>
      <c r="X3750" s="69"/>
      <c r="Y3750" s="69"/>
      <c r="Z3750" s="69"/>
      <c r="AA3750" s="69"/>
      <c r="AB3750" s="69"/>
      <c r="AC3750" s="69"/>
      <c r="AD3750" s="69"/>
      <c r="AE3750" s="69"/>
      <c r="AF3750" s="69"/>
      <c r="AG3750" s="69"/>
      <c r="AH3750" s="69"/>
      <c r="AI3750" s="69"/>
      <c r="AJ3750" s="69"/>
      <c r="AK3750" s="69"/>
      <c r="AL3750" s="69"/>
      <c r="AM3750" s="69"/>
      <c r="AN3750" s="69"/>
      <c r="AO3750" s="69"/>
      <c r="AP3750" s="69"/>
      <c r="AQ3750" s="69"/>
      <c r="AR3750" s="69"/>
      <c r="AS3750" s="69"/>
      <c r="AT3750" s="69"/>
      <c r="AU3750" s="69"/>
      <c r="AV3750" s="69"/>
      <c r="AW3750" s="69"/>
      <c r="AX3750" s="69"/>
      <c r="AY3750" s="69"/>
      <c r="AZ3750" s="69"/>
      <c r="BA3750" s="69"/>
      <c r="BB3750" s="69"/>
      <c r="BC3750" s="69"/>
      <c r="BD3750" s="69"/>
      <c r="BE3750" s="69"/>
      <c r="BF3750" s="69"/>
      <c r="BG3750" s="69"/>
      <c r="BH3750" s="69"/>
      <c r="BI3750" s="69"/>
      <c r="BJ3750" s="69"/>
      <c r="BK3750" s="69"/>
      <c r="BL3750" s="69"/>
      <c r="BM3750" s="69"/>
      <c r="BN3750" s="69"/>
      <c r="BO3750" s="69"/>
      <c r="BP3750" s="69"/>
      <c r="BQ3750" s="69"/>
      <c r="BR3750" s="69"/>
      <c r="BS3750" s="69"/>
      <c r="BT3750" s="69"/>
    </row>
    <row r="3751" spans="16:72" ht="12.75">
      <c r="P3751" s="69"/>
      <c r="Q3751" s="69"/>
      <c r="R3751" s="69"/>
      <c r="S3751" s="69"/>
      <c r="T3751" s="69"/>
      <c r="U3751" s="69"/>
      <c r="V3751" s="69"/>
      <c r="W3751" s="69"/>
      <c r="X3751" s="69"/>
      <c r="Y3751" s="69"/>
      <c r="Z3751" s="69"/>
      <c r="AA3751" s="69"/>
      <c r="AB3751" s="69"/>
      <c r="AC3751" s="69"/>
      <c r="AD3751" s="69"/>
      <c r="AE3751" s="69"/>
      <c r="AF3751" s="69"/>
      <c r="AG3751" s="69"/>
      <c r="AH3751" s="69"/>
      <c r="AI3751" s="69"/>
      <c r="AJ3751" s="69"/>
      <c r="AK3751" s="69"/>
      <c r="AL3751" s="69"/>
      <c r="AM3751" s="69"/>
      <c r="AN3751" s="69"/>
      <c r="AO3751" s="69"/>
      <c r="AP3751" s="69"/>
      <c r="AQ3751" s="69"/>
      <c r="AR3751" s="69"/>
      <c r="AS3751" s="69"/>
      <c r="AT3751" s="69"/>
      <c r="AU3751" s="69"/>
      <c r="AV3751" s="69"/>
      <c r="AW3751" s="69"/>
      <c r="AX3751" s="69"/>
      <c r="AY3751" s="69"/>
      <c r="AZ3751" s="69"/>
      <c r="BA3751" s="69"/>
      <c r="BB3751" s="69"/>
      <c r="BC3751" s="69"/>
      <c r="BD3751" s="69"/>
      <c r="BE3751" s="69"/>
      <c r="BF3751" s="69"/>
      <c r="BG3751" s="69"/>
      <c r="BH3751" s="69"/>
      <c r="BI3751" s="69"/>
      <c r="BJ3751" s="69"/>
      <c r="BK3751" s="69"/>
      <c r="BL3751" s="69"/>
      <c r="BM3751" s="69"/>
      <c r="BN3751" s="69"/>
      <c r="BO3751" s="69"/>
      <c r="BP3751" s="69"/>
      <c r="BQ3751" s="69"/>
      <c r="BR3751" s="69"/>
      <c r="BS3751" s="69"/>
      <c r="BT3751" s="69"/>
    </row>
    <row r="3752" spans="16:72" ht="12.75">
      <c r="P3752" s="69"/>
      <c r="Q3752" s="69"/>
      <c r="R3752" s="69"/>
      <c r="S3752" s="69"/>
      <c r="T3752" s="69"/>
      <c r="U3752" s="69"/>
      <c r="V3752" s="69"/>
      <c r="W3752" s="69"/>
      <c r="X3752" s="69"/>
      <c r="Y3752" s="69"/>
      <c r="Z3752" s="69"/>
      <c r="AA3752" s="69"/>
      <c r="AB3752" s="69"/>
      <c r="AC3752" s="69"/>
      <c r="AD3752" s="69"/>
      <c r="AE3752" s="69"/>
      <c r="AF3752" s="69"/>
      <c r="AG3752" s="69"/>
      <c r="AH3752" s="69"/>
      <c r="AI3752" s="69"/>
      <c r="AJ3752" s="69"/>
      <c r="AK3752" s="69"/>
      <c r="AL3752" s="69"/>
      <c r="AM3752" s="69"/>
      <c r="AN3752" s="69"/>
      <c r="AO3752" s="69"/>
      <c r="AP3752" s="69"/>
      <c r="AQ3752" s="69"/>
      <c r="AR3752" s="69"/>
      <c r="AS3752" s="69"/>
      <c r="AT3752" s="69"/>
      <c r="AU3752" s="69"/>
      <c r="AV3752" s="69"/>
      <c r="AW3752" s="69"/>
      <c r="AX3752" s="69"/>
      <c r="AY3752" s="69"/>
      <c r="AZ3752" s="69"/>
      <c r="BA3752" s="69"/>
      <c r="BB3752" s="69"/>
      <c r="BC3752" s="69"/>
      <c r="BD3752" s="69"/>
      <c r="BE3752" s="69"/>
      <c r="BF3752" s="69"/>
      <c r="BG3752" s="69"/>
      <c r="BH3752" s="69"/>
      <c r="BI3752" s="69"/>
      <c r="BJ3752" s="69"/>
      <c r="BK3752" s="69"/>
      <c r="BL3752" s="69"/>
      <c r="BM3752" s="69"/>
      <c r="BN3752" s="69"/>
      <c r="BO3752" s="69"/>
      <c r="BP3752" s="69"/>
      <c r="BQ3752" s="69"/>
      <c r="BR3752" s="69"/>
      <c r="BS3752" s="69"/>
      <c r="BT3752" s="69"/>
    </row>
    <row r="3753" spans="16:72" ht="12.75">
      <c r="P3753" s="69"/>
      <c r="Q3753" s="69"/>
      <c r="R3753" s="69"/>
      <c r="S3753" s="69"/>
      <c r="T3753" s="69"/>
      <c r="U3753" s="69"/>
      <c r="V3753" s="69"/>
      <c r="W3753" s="69"/>
      <c r="X3753" s="69"/>
      <c r="Y3753" s="69"/>
      <c r="Z3753" s="69"/>
      <c r="AA3753" s="69"/>
      <c r="AB3753" s="69"/>
      <c r="AC3753" s="69"/>
      <c r="AD3753" s="69"/>
      <c r="AE3753" s="69"/>
      <c r="AF3753" s="69"/>
      <c r="AG3753" s="69"/>
      <c r="AH3753" s="69"/>
      <c r="AI3753" s="69"/>
      <c r="AJ3753" s="69"/>
      <c r="AK3753" s="69"/>
      <c r="AL3753" s="69"/>
      <c r="AM3753" s="69"/>
      <c r="AN3753" s="69"/>
      <c r="AO3753" s="69"/>
      <c r="AP3753" s="69"/>
      <c r="AQ3753" s="69"/>
      <c r="AR3753" s="69"/>
      <c r="AS3753" s="69"/>
      <c r="AT3753" s="69"/>
      <c r="AU3753" s="69"/>
      <c r="AV3753" s="69"/>
      <c r="AW3753" s="69"/>
      <c r="AX3753" s="69"/>
      <c r="AY3753" s="69"/>
      <c r="AZ3753" s="69"/>
      <c r="BA3753" s="69"/>
      <c r="BB3753" s="69"/>
      <c r="BC3753" s="69"/>
      <c r="BD3753" s="69"/>
      <c r="BE3753" s="69"/>
      <c r="BF3753" s="69"/>
      <c r="BG3753" s="69"/>
      <c r="BH3753" s="69"/>
      <c r="BI3753" s="69"/>
      <c r="BJ3753" s="69"/>
      <c r="BK3753" s="69"/>
      <c r="BL3753" s="69"/>
      <c r="BM3753" s="69"/>
      <c r="BN3753" s="69"/>
      <c r="BO3753" s="69"/>
      <c r="BP3753" s="69"/>
      <c r="BQ3753" s="69"/>
      <c r="BR3753" s="69"/>
      <c r="BS3753" s="69"/>
      <c r="BT3753" s="69"/>
    </row>
    <row r="3754" spans="16:72" ht="12.75">
      <c r="P3754" s="69"/>
      <c r="Q3754" s="69"/>
      <c r="R3754" s="69"/>
      <c r="S3754" s="69"/>
      <c r="T3754" s="69"/>
      <c r="U3754" s="69"/>
      <c r="V3754" s="69"/>
      <c r="W3754" s="69"/>
      <c r="X3754" s="69"/>
      <c r="Y3754" s="69"/>
      <c r="Z3754" s="69"/>
      <c r="AA3754" s="69"/>
      <c r="AB3754" s="69"/>
      <c r="AC3754" s="69"/>
      <c r="AD3754" s="69"/>
      <c r="AE3754" s="69"/>
      <c r="AF3754" s="69"/>
      <c r="AG3754" s="69"/>
      <c r="AH3754" s="69"/>
      <c r="AI3754" s="69"/>
      <c r="AJ3754" s="69"/>
      <c r="AK3754" s="69"/>
      <c r="AL3754" s="69"/>
      <c r="AM3754" s="69"/>
      <c r="AN3754" s="69"/>
      <c r="AO3754" s="69"/>
      <c r="AP3754" s="69"/>
      <c r="AQ3754" s="69"/>
      <c r="AR3754" s="69"/>
      <c r="AS3754" s="69"/>
      <c r="AT3754" s="69"/>
      <c r="AU3754" s="69"/>
      <c r="AV3754" s="69"/>
      <c r="AW3754" s="69"/>
      <c r="AX3754" s="69"/>
      <c r="AY3754" s="69"/>
      <c r="AZ3754" s="69"/>
      <c r="BA3754" s="69"/>
      <c r="BB3754" s="69"/>
      <c r="BC3754" s="69"/>
      <c r="BD3754" s="69"/>
      <c r="BE3754" s="69"/>
      <c r="BF3754" s="69"/>
      <c r="BG3754" s="69"/>
      <c r="BH3754" s="69"/>
      <c r="BI3754" s="69"/>
      <c r="BJ3754" s="69"/>
      <c r="BK3754" s="69"/>
      <c r="BL3754" s="69"/>
      <c r="BM3754" s="69"/>
      <c r="BN3754" s="69"/>
      <c r="BO3754" s="69"/>
      <c r="BP3754" s="69"/>
      <c r="BQ3754" s="69"/>
      <c r="BR3754" s="69"/>
      <c r="BS3754" s="69"/>
      <c r="BT3754" s="69"/>
    </row>
    <row r="3755" spans="16:72" ht="12.75">
      <c r="P3755" s="69"/>
      <c r="Q3755" s="69"/>
      <c r="R3755" s="69"/>
      <c r="S3755" s="69"/>
      <c r="T3755" s="69"/>
      <c r="U3755" s="69"/>
      <c r="V3755" s="69"/>
      <c r="W3755" s="69"/>
      <c r="X3755" s="69"/>
      <c r="Y3755" s="69"/>
      <c r="Z3755" s="69"/>
      <c r="AA3755" s="69"/>
      <c r="AB3755" s="69"/>
      <c r="AC3755" s="69"/>
      <c r="AD3755" s="69"/>
      <c r="AE3755" s="69"/>
      <c r="AF3755" s="69"/>
      <c r="AG3755" s="69"/>
      <c r="AH3755" s="69"/>
      <c r="AI3755" s="69"/>
      <c r="AJ3755" s="69"/>
      <c r="AK3755" s="69"/>
      <c r="AL3755" s="69"/>
      <c r="AM3755" s="69"/>
      <c r="AN3755" s="69"/>
      <c r="AO3755" s="69"/>
      <c r="AP3755" s="69"/>
      <c r="AQ3755" s="69"/>
      <c r="AR3755" s="69"/>
      <c r="AS3755" s="69"/>
      <c r="AT3755" s="69"/>
      <c r="AU3755" s="69"/>
      <c r="AV3755" s="69"/>
      <c r="AW3755" s="69"/>
      <c r="AX3755" s="69"/>
      <c r="AY3755" s="69"/>
      <c r="AZ3755" s="69"/>
      <c r="BA3755" s="69"/>
      <c r="BB3755" s="69"/>
      <c r="BC3755" s="69"/>
      <c r="BD3755" s="69"/>
      <c r="BE3755" s="69"/>
      <c r="BF3755" s="69"/>
      <c r="BG3755" s="69"/>
      <c r="BH3755" s="69"/>
      <c r="BI3755" s="69"/>
      <c r="BJ3755" s="69"/>
      <c r="BK3755" s="69"/>
      <c r="BL3755" s="69"/>
      <c r="BM3755" s="69"/>
      <c r="BN3755" s="69"/>
      <c r="BO3755" s="69"/>
      <c r="BP3755" s="69"/>
      <c r="BQ3755" s="69"/>
      <c r="BR3755" s="69"/>
      <c r="BS3755" s="69"/>
      <c r="BT3755" s="69"/>
    </row>
    <row r="3756" spans="16:72" ht="12.75">
      <c r="P3756" s="69"/>
      <c r="Q3756" s="69"/>
      <c r="R3756" s="69"/>
      <c r="S3756" s="69"/>
      <c r="T3756" s="69"/>
      <c r="U3756" s="69"/>
      <c r="V3756" s="69"/>
      <c r="W3756" s="69"/>
      <c r="X3756" s="69"/>
      <c r="Y3756" s="69"/>
      <c r="Z3756" s="69"/>
      <c r="AA3756" s="69"/>
      <c r="AB3756" s="69"/>
      <c r="AC3756" s="69"/>
      <c r="AD3756" s="69"/>
      <c r="AE3756" s="69"/>
      <c r="AF3756" s="69"/>
      <c r="AG3756" s="69"/>
      <c r="AH3756" s="69"/>
      <c r="AI3756" s="69"/>
      <c r="AJ3756" s="69"/>
      <c r="AK3756" s="69"/>
      <c r="AL3756" s="69"/>
      <c r="AM3756" s="69"/>
      <c r="AN3756" s="69"/>
      <c r="AO3756" s="69"/>
      <c r="AP3756" s="69"/>
      <c r="AQ3756" s="69"/>
      <c r="AR3756" s="69"/>
      <c r="AS3756" s="69"/>
      <c r="AT3756" s="69"/>
      <c r="AU3756" s="69"/>
      <c r="AV3756" s="69"/>
      <c r="AW3756" s="69"/>
      <c r="AX3756" s="69"/>
      <c r="AY3756" s="69"/>
      <c r="AZ3756" s="69"/>
      <c r="BA3756" s="69"/>
      <c r="BB3756" s="69"/>
      <c r="BC3756" s="69"/>
      <c r="BD3756" s="69"/>
      <c r="BE3756" s="69"/>
      <c r="BF3756" s="69"/>
      <c r="BG3756" s="69"/>
      <c r="BH3756" s="69"/>
      <c r="BI3756" s="69"/>
      <c r="BJ3756" s="69"/>
      <c r="BK3756" s="69"/>
      <c r="BL3756" s="69"/>
      <c r="BM3756" s="69"/>
      <c r="BN3756" s="69"/>
      <c r="BO3756" s="69"/>
      <c r="BP3756" s="69"/>
      <c r="BQ3756" s="69"/>
      <c r="BR3756" s="69"/>
      <c r="BS3756" s="69"/>
      <c r="BT3756" s="69"/>
    </row>
    <row r="3757" spans="16:72" ht="12.75">
      <c r="P3757" s="69"/>
      <c r="Q3757" s="69"/>
      <c r="R3757" s="69"/>
      <c r="S3757" s="69"/>
      <c r="T3757" s="69"/>
      <c r="U3757" s="69"/>
      <c r="V3757" s="69"/>
      <c r="W3757" s="69"/>
      <c r="X3757" s="69"/>
      <c r="Y3757" s="69"/>
      <c r="Z3757" s="69"/>
      <c r="AA3757" s="69"/>
      <c r="AB3757" s="69"/>
      <c r="AC3757" s="69"/>
      <c r="AD3757" s="69"/>
      <c r="AE3757" s="69"/>
      <c r="AF3757" s="69"/>
      <c r="AG3757" s="69"/>
      <c r="AH3757" s="69"/>
      <c r="AI3757" s="69"/>
      <c r="AJ3757" s="69"/>
      <c r="AK3757" s="69"/>
      <c r="AL3757" s="69"/>
      <c r="AM3757" s="69"/>
      <c r="AN3757" s="69"/>
      <c r="AO3757" s="69"/>
      <c r="AP3757" s="69"/>
      <c r="AQ3757" s="69"/>
      <c r="AR3757" s="69"/>
      <c r="AS3757" s="69"/>
      <c r="AT3757" s="69"/>
      <c r="AU3757" s="69"/>
      <c r="AV3757" s="69"/>
      <c r="AW3757" s="69"/>
      <c r="AX3757" s="69"/>
      <c r="AY3757" s="69"/>
      <c r="AZ3757" s="69"/>
      <c r="BA3757" s="69"/>
      <c r="BB3757" s="69"/>
      <c r="BC3757" s="69"/>
      <c r="BD3757" s="69"/>
      <c r="BE3757" s="69"/>
      <c r="BF3757" s="69"/>
      <c r="BG3757" s="69"/>
      <c r="BH3757" s="69"/>
      <c r="BI3757" s="69"/>
      <c r="BJ3757" s="69"/>
      <c r="BK3757" s="69"/>
      <c r="BL3757" s="69"/>
      <c r="BM3757" s="69"/>
      <c r="BN3757" s="69"/>
      <c r="BO3757" s="69"/>
      <c r="BP3757" s="69"/>
      <c r="BQ3757" s="69"/>
      <c r="BR3757" s="69"/>
      <c r="BS3757" s="69"/>
      <c r="BT3757" s="69"/>
    </row>
    <row r="3758" spans="16:72" ht="12.75">
      <c r="P3758" s="69"/>
      <c r="Q3758" s="69"/>
      <c r="R3758" s="69"/>
      <c r="S3758" s="69"/>
      <c r="T3758" s="69"/>
      <c r="U3758" s="69"/>
      <c r="V3758" s="69"/>
      <c r="W3758" s="69"/>
      <c r="X3758" s="69"/>
      <c r="Y3758" s="69"/>
      <c r="Z3758" s="69"/>
      <c r="AA3758" s="69"/>
      <c r="AB3758" s="69"/>
      <c r="AC3758" s="69"/>
      <c r="AD3758" s="69"/>
      <c r="AE3758" s="69"/>
      <c r="AF3758" s="69"/>
      <c r="AG3758" s="69"/>
      <c r="AH3758" s="69"/>
      <c r="AI3758" s="69"/>
      <c r="AJ3758" s="69"/>
      <c r="AK3758" s="69"/>
      <c r="AL3758" s="69"/>
      <c r="AM3758" s="69"/>
      <c r="AN3758" s="69"/>
      <c r="AO3758" s="69"/>
      <c r="AP3758" s="69"/>
      <c r="AQ3758" s="69"/>
      <c r="AR3758" s="69"/>
      <c r="AS3758" s="69"/>
      <c r="AT3758" s="69"/>
      <c r="AU3758" s="69"/>
      <c r="AV3758" s="69"/>
      <c r="AW3758" s="69"/>
      <c r="AX3758" s="69"/>
      <c r="AY3758" s="69"/>
      <c r="AZ3758" s="69"/>
      <c r="BA3758" s="69"/>
      <c r="BB3758" s="69"/>
      <c r="BC3758" s="69"/>
      <c r="BD3758" s="69"/>
      <c r="BE3758" s="69"/>
      <c r="BF3758" s="69"/>
      <c r="BG3758" s="69"/>
      <c r="BH3758" s="69"/>
      <c r="BI3758" s="69"/>
      <c r="BJ3758" s="69"/>
      <c r="BK3758" s="69"/>
      <c r="BL3758" s="69"/>
      <c r="BM3758" s="69"/>
      <c r="BN3758" s="69"/>
      <c r="BO3758" s="69"/>
      <c r="BP3758" s="69"/>
      <c r="BQ3758" s="69"/>
      <c r="BR3758" s="69"/>
      <c r="BS3758" s="69"/>
      <c r="BT3758" s="69"/>
    </row>
    <row r="3759" spans="16:72" ht="12.75">
      <c r="P3759" s="69"/>
      <c r="Q3759" s="69"/>
      <c r="R3759" s="69"/>
      <c r="S3759" s="69"/>
      <c r="T3759" s="69"/>
      <c r="U3759" s="69"/>
      <c r="V3759" s="69"/>
      <c r="W3759" s="69"/>
      <c r="X3759" s="69"/>
      <c r="Y3759" s="69"/>
      <c r="Z3759" s="69"/>
      <c r="AA3759" s="69"/>
      <c r="AB3759" s="69"/>
      <c r="AC3759" s="69"/>
      <c r="AD3759" s="69"/>
      <c r="AE3759" s="69"/>
      <c r="AF3759" s="69"/>
      <c r="AG3759" s="69"/>
      <c r="AH3759" s="69"/>
      <c r="AI3759" s="69"/>
      <c r="AJ3759" s="69"/>
      <c r="AK3759" s="69"/>
      <c r="AL3759" s="69"/>
      <c r="AM3759" s="69"/>
      <c r="AN3759" s="69"/>
      <c r="AO3759" s="69"/>
      <c r="AP3759" s="69"/>
      <c r="AQ3759" s="69"/>
      <c r="AR3759" s="69"/>
      <c r="AS3759" s="69"/>
      <c r="AT3759" s="69"/>
      <c r="AU3759" s="69"/>
      <c r="AV3759" s="69"/>
      <c r="AW3759" s="69"/>
      <c r="AX3759" s="69"/>
      <c r="AY3759" s="69"/>
      <c r="AZ3759" s="69"/>
      <c r="BA3759" s="69"/>
      <c r="BB3759" s="69"/>
      <c r="BC3759" s="69"/>
      <c r="BD3759" s="69"/>
      <c r="BE3759" s="69"/>
      <c r="BF3759" s="69"/>
      <c r="BG3759" s="69"/>
      <c r="BH3759" s="69"/>
      <c r="BI3759" s="69"/>
      <c r="BJ3759" s="69"/>
      <c r="BK3759" s="69"/>
      <c r="BL3759" s="69"/>
      <c r="BM3759" s="69"/>
      <c r="BN3759" s="69"/>
      <c r="BO3759" s="69"/>
      <c r="BP3759" s="69"/>
      <c r="BQ3759" s="69"/>
      <c r="BR3759" s="69"/>
      <c r="BS3759" s="69"/>
      <c r="BT3759" s="69"/>
    </row>
    <row r="3760" spans="16:72" ht="12.75">
      <c r="P3760" s="69"/>
      <c r="Q3760" s="69"/>
      <c r="R3760" s="69"/>
      <c r="S3760" s="69"/>
      <c r="T3760" s="69"/>
      <c r="U3760" s="69"/>
      <c r="V3760" s="69"/>
      <c r="W3760" s="69"/>
      <c r="X3760" s="69"/>
      <c r="Y3760" s="69"/>
      <c r="Z3760" s="69"/>
      <c r="AA3760" s="69"/>
      <c r="AB3760" s="69"/>
      <c r="AC3760" s="69"/>
      <c r="AD3760" s="69"/>
      <c r="AE3760" s="69"/>
      <c r="AF3760" s="69"/>
      <c r="AG3760" s="69"/>
      <c r="AH3760" s="69"/>
      <c r="AI3760" s="69"/>
      <c r="AJ3760" s="69"/>
      <c r="AK3760" s="69"/>
      <c r="AL3760" s="69"/>
      <c r="AM3760" s="69"/>
      <c r="AN3760" s="69"/>
      <c r="AO3760" s="69"/>
      <c r="AP3760" s="69"/>
      <c r="AQ3760" s="69"/>
      <c r="AR3760" s="69"/>
      <c r="AS3760" s="69"/>
      <c r="AT3760" s="69"/>
      <c r="AU3760" s="69"/>
      <c r="AV3760" s="69"/>
      <c r="AW3760" s="69"/>
      <c r="AX3760" s="69"/>
      <c r="AY3760" s="69"/>
      <c r="AZ3760" s="69"/>
      <c r="BA3760" s="69"/>
      <c r="BB3760" s="69"/>
      <c r="BC3760" s="69"/>
      <c r="BD3760" s="69"/>
      <c r="BE3760" s="69"/>
      <c r="BF3760" s="69"/>
      <c r="BG3760" s="69"/>
      <c r="BH3760" s="69"/>
      <c r="BI3760" s="69"/>
      <c r="BJ3760" s="69"/>
      <c r="BK3760" s="69"/>
      <c r="BL3760" s="69"/>
      <c r="BM3760" s="69"/>
      <c r="BN3760" s="69"/>
      <c r="BO3760" s="69"/>
      <c r="BP3760" s="69"/>
      <c r="BQ3760" s="69"/>
      <c r="BR3760" s="69"/>
      <c r="BS3760" s="69"/>
      <c r="BT3760" s="69"/>
    </row>
    <row r="3761" spans="16:72" ht="12.75">
      <c r="P3761" s="69"/>
      <c r="Q3761" s="69"/>
      <c r="R3761" s="69"/>
      <c r="S3761" s="69"/>
      <c r="T3761" s="69"/>
      <c r="U3761" s="69"/>
      <c r="V3761" s="69"/>
      <c r="W3761" s="69"/>
      <c r="X3761" s="69"/>
      <c r="Y3761" s="69"/>
      <c r="Z3761" s="69"/>
      <c r="AA3761" s="69"/>
      <c r="AB3761" s="69"/>
      <c r="AC3761" s="69"/>
      <c r="AD3761" s="69"/>
      <c r="AE3761" s="69"/>
      <c r="AF3761" s="69"/>
      <c r="AG3761" s="69"/>
      <c r="AH3761" s="69"/>
      <c r="AI3761" s="69"/>
      <c r="AJ3761" s="69"/>
      <c r="AK3761" s="69"/>
      <c r="AL3761" s="69"/>
      <c r="AM3761" s="69"/>
      <c r="AN3761" s="69"/>
      <c r="AO3761" s="69"/>
      <c r="AP3761" s="69"/>
      <c r="AQ3761" s="69"/>
      <c r="AR3761" s="69"/>
      <c r="AS3761" s="69"/>
      <c r="AT3761" s="69"/>
      <c r="AU3761" s="69"/>
      <c r="AV3761" s="69"/>
      <c r="AW3761" s="69"/>
      <c r="AX3761" s="69"/>
      <c r="AY3761" s="69"/>
      <c r="AZ3761" s="69"/>
      <c r="BA3761" s="69"/>
      <c r="BB3761" s="69"/>
      <c r="BC3761" s="69"/>
      <c r="BD3761" s="69"/>
      <c r="BE3761" s="69"/>
      <c r="BF3761" s="69"/>
      <c r="BG3761" s="69"/>
      <c r="BH3761" s="69"/>
      <c r="BI3761" s="69"/>
      <c r="BJ3761" s="69"/>
      <c r="BK3761" s="69"/>
      <c r="BL3761" s="69"/>
      <c r="BM3761" s="69"/>
      <c r="BN3761" s="69"/>
      <c r="BO3761" s="69"/>
      <c r="BP3761" s="69"/>
      <c r="BQ3761" s="69"/>
      <c r="BR3761" s="69"/>
      <c r="BS3761" s="69"/>
      <c r="BT3761" s="69"/>
    </row>
    <row r="3762" spans="16:72" ht="12.75">
      <c r="P3762" s="69"/>
      <c r="Q3762" s="69"/>
      <c r="R3762" s="69"/>
      <c r="S3762" s="69"/>
      <c r="T3762" s="69"/>
      <c r="U3762" s="69"/>
      <c r="V3762" s="69"/>
      <c r="W3762" s="69"/>
      <c r="X3762" s="69"/>
      <c r="Y3762" s="69"/>
      <c r="Z3762" s="69"/>
      <c r="AA3762" s="69"/>
      <c r="AB3762" s="69"/>
      <c r="AC3762" s="69"/>
      <c r="AD3762" s="69"/>
      <c r="AE3762" s="69"/>
      <c r="AF3762" s="69"/>
      <c r="AG3762" s="69"/>
      <c r="AH3762" s="69"/>
      <c r="AI3762" s="69"/>
      <c r="AJ3762" s="69"/>
      <c r="AK3762" s="69"/>
      <c r="AL3762" s="69"/>
      <c r="AM3762" s="69"/>
      <c r="AN3762" s="69"/>
      <c r="AO3762" s="69"/>
      <c r="AP3762" s="69"/>
      <c r="AQ3762" s="69"/>
      <c r="AR3762" s="69"/>
      <c r="AS3762" s="69"/>
      <c r="AT3762" s="69"/>
      <c r="AU3762" s="69"/>
      <c r="AV3762" s="69"/>
      <c r="AW3762" s="69"/>
      <c r="AX3762" s="69"/>
      <c r="AY3762" s="69"/>
      <c r="AZ3762" s="69"/>
      <c r="BA3762" s="69"/>
      <c r="BB3762" s="69"/>
      <c r="BC3762" s="69"/>
      <c r="BD3762" s="69"/>
      <c r="BE3762" s="69"/>
      <c r="BF3762" s="69"/>
      <c r="BG3762" s="69"/>
      <c r="BH3762" s="69"/>
      <c r="BI3762" s="69"/>
      <c r="BJ3762" s="69"/>
      <c r="BK3762" s="69"/>
      <c r="BL3762" s="69"/>
      <c r="BM3762" s="69"/>
      <c r="BN3762" s="69"/>
      <c r="BO3762" s="69"/>
      <c r="BP3762" s="69"/>
      <c r="BQ3762" s="69"/>
      <c r="BR3762" s="69"/>
      <c r="BS3762" s="69"/>
      <c r="BT3762" s="69"/>
    </row>
    <row r="3763" spans="16:72" ht="12.75">
      <c r="P3763" s="69"/>
      <c r="Q3763" s="69"/>
      <c r="R3763" s="69"/>
      <c r="S3763" s="69"/>
      <c r="T3763" s="69"/>
      <c r="U3763" s="69"/>
      <c r="V3763" s="69"/>
      <c r="W3763" s="69"/>
      <c r="X3763" s="69"/>
      <c r="Y3763" s="69"/>
      <c r="Z3763" s="69"/>
      <c r="AA3763" s="69"/>
      <c r="AB3763" s="69"/>
      <c r="AC3763" s="69"/>
      <c r="AD3763" s="69"/>
      <c r="AE3763" s="69"/>
      <c r="AF3763" s="69"/>
      <c r="AG3763" s="69"/>
      <c r="AH3763" s="69"/>
      <c r="AI3763" s="69"/>
      <c r="AJ3763" s="69"/>
      <c r="AK3763" s="69"/>
      <c r="AL3763" s="69"/>
      <c r="AM3763" s="69"/>
      <c r="AN3763" s="69"/>
      <c r="AO3763" s="69"/>
      <c r="AP3763" s="69"/>
      <c r="AQ3763" s="69"/>
      <c r="AR3763" s="69"/>
      <c r="AS3763" s="69"/>
      <c r="AT3763" s="69"/>
      <c r="AU3763" s="69"/>
      <c r="AV3763" s="69"/>
      <c r="AW3763" s="69"/>
      <c r="AX3763" s="69"/>
      <c r="AY3763" s="69"/>
      <c r="AZ3763" s="69"/>
      <c r="BA3763" s="69"/>
      <c r="BB3763" s="69"/>
      <c r="BC3763" s="69"/>
      <c r="BD3763" s="69"/>
      <c r="BE3763" s="69"/>
      <c r="BF3763" s="69"/>
      <c r="BG3763" s="69"/>
      <c r="BH3763" s="69"/>
      <c r="BI3763" s="69"/>
      <c r="BJ3763" s="69"/>
      <c r="BK3763" s="69"/>
      <c r="BL3763" s="69"/>
      <c r="BM3763" s="69"/>
      <c r="BN3763" s="69"/>
      <c r="BO3763" s="69"/>
      <c r="BP3763" s="69"/>
      <c r="BQ3763" s="69"/>
      <c r="BR3763" s="69"/>
      <c r="BS3763" s="69"/>
      <c r="BT3763" s="69"/>
    </row>
    <row r="3764" spans="16:72" ht="12.75">
      <c r="P3764" s="69"/>
      <c r="Q3764" s="69"/>
      <c r="R3764" s="69"/>
      <c r="S3764" s="69"/>
      <c r="T3764" s="69"/>
      <c r="U3764" s="69"/>
      <c r="V3764" s="69"/>
      <c r="W3764" s="69"/>
      <c r="X3764" s="69"/>
      <c r="Y3764" s="69"/>
      <c r="Z3764" s="69"/>
      <c r="AA3764" s="69"/>
      <c r="AB3764" s="69"/>
      <c r="AC3764" s="69"/>
      <c r="AD3764" s="69"/>
      <c r="AE3764" s="69"/>
      <c r="AF3764" s="69"/>
      <c r="AG3764" s="69"/>
      <c r="AH3764" s="69"/>
      <c r="AI3764" s="69"/>
      <c r="AJ3764" s="69"/>
      <c r="AK3764" s="69"/>
      <c r="AL3764" s="69"/>
      <c r="AM3764" s="69"/>
      <c r="AN3764" s="69"/>
      <c r="AO3764" s="69"/>
      <c r="AP3764" s="69"/>
      <c r="AQ3764" s="69"/>
      <c r="AR3764" s="69"/>
      <c r="AS3764" s="69"/>
      <c r="AT3764" s="69"/>
      <c r="AU3764" s="69"/>
      <c r="AV3764" s="69"/>
      <c r="AW3764" s="69"/>
      <c r="AX3764" s="69"/>
      <c r="AY3764" s="69"/>
      <c r="AZ3764" s="69"/>
      <c r="BA3764" s="69"/>
      <c r="BB3764" s="69"/>
      <c r="BC3764" s="69"/>
      <c r="BD3764" s="69"/>
      <c r="BE3764" s="69"/>
      <c r="BF3764" s="69"/>
      <c r="BG3764" s="69"/>
      <c r="BH3764" s="69"/>
      <c r="BI3764" s="69"/>
      <c r="BJ3764" s="69"/>
      <c r="BK3764" s="69"/>
      <c r="BL3764" s="69"/>
      <c r="BM3764" s="69"/>
      <c r="BN3764" s="69"/>
      <c r="BO3764" s="69"/>
      <c r="BP3764" s="69"/>
      <c r="BQ3764" s="69"/>
      <c r="BR3764" s="69"/>
      <c r="BS3764" s="69"/>
      <c r="BT3764" s="69"/>
    </row>
    <row r="3765" spans="16:72" ht="12.75">
      <c r="P3765" s="69"/>
      <c r="Q3765" s="69"/>
      <c r="R3765" s="69"/>
      <c r="S3765" s="69"/>
      <c r="T3765" s="69"/>
      <c r="U3765" s="69"/>
      <c r="V3765" s="69"/>
      <c r="W3765" s="69"/>
      <c r="X3765" s="69"/>
      <c r="Y3765" s="69"/>
      <c r="Z3765" s="69"/>
      <c r="AA3765" s="69"/>
      <c r="AB3765" s="69"/>
      <c r="AC3765" s="69"/>
      <c r="AD3765" s="69"/>
      <c r="AE3765" s="69"/>
      <c r="AF3765" s="69"/>
      <c r="AG3765" s="69"/>
      <c r="AH3765" s="69"/>
      <c r="AI3765" s="69"/>
      <c r="AJ3765" s="69"/>
      <c r="AK3765" s="69"/>
      <c r="AL3765" s="69"/>
      <c r="AM3765" s="69"/>
      <c r="AN3765" s="69"/>
      <c r="AO3765" s="69"/>
      <c r="AP3765" s="69"/>
      <c r="AQ3765" s="69"/>
      <c r="AR3765" s="69"/>
      <c r="AS3765" s="69"/>
      <c r="AT3765" s="69"/>
      <c r="AU3765" s="69"/>
      <c r="AV3765" s="69"/>
      <c r="AW3765" s="69"/>
      <c r="AX3765" s="69"/>
      <c r="AY3765" s="69"/>
      <c r="AZ3765" s="69"/>
      <c r="BA3765" s="69"/>
      <c r="BB3765" s="69"/>
      <c r="BC3765" s="69"/>
      <c r="BD3765" s="69"/>
      <c r="BE3765" s="69"/>
      <c r="BF3765" s="69"/>
      <c r="BG3765" s="69"/>
      <c r="BH3765" s="69"/>
      <c r="BI3765" s="69"/>
      <c r="BJ3765" s="69"/>
      <c r="BK3765" s="69"/>
      <c r="BL3765" s="69"/>
      <c r="BM3765" s="69"/>
      <c r="BN3765" s="69"/>
      <c r="BO3765" s="69"/>
      <c r="BP3765" s="69"/>
      <c r="BQ3765" s="69"/>
      <c r="BR3765" s="69"/>
      <c r="BS3765" s="69"/>
      <c r="BT3765" s="69"/>
    </row>
    <row r="3766" spans="16:72" ht="12.75">
      <c r="P3766" s="69"/>
      <c r="Q3766" s="69"/>
      <c r="R3766" s="69"/>
      <c r="S3766" s="69"/>
      <c r="T3766" s="69"/>
      <c r="U3766" s="69"/>
      <c r="V3766" s="69"/>
      <c r="W3766" s="69"/>
      <c r="X3766" s="69"/>
      <c r="Y3766" s="69"/>
      <c r="Z3766" s="69"/>
      <c r="AA3766" s="69"/>
      <c r="AB3766" s="69"/>
      <c r="AC3766" s="69"/>
      <c r="AD3766" s="69"/>
      <c r="AE3766" s="69"/>
      <c r="AF3766" s="69"/>
      <c r="AG3766" s="69"/>
      <c r="AH3766" s="69"/>
      <c r="AI3766" s="69"/>
      <c r="AJ3766" s="69"/>
      <c r="AK3766" s="69"/>
      <c r="AL3766" s="69"/>
      <c r="AM3766" s="69"/>
      <c r="AN3766" s="69"/>
      <c r="AO3766" s="69"/>
      <c r="AP3766" s="69"/>
      <c r="AQ3766" s="69"/>
      <c r="AR3766" s="69"/>
      <c r="AS3766" s="69"/>
      <c r="AT3766" s="69"/>
      <c r="AU3766" s="69"/>
      <c r="AV3766" s="69"/>
      <c r="AW3766" s="69"/>
      <c r="AX3766" s="69"/>
      <c r="AY3766" s="69"/>
      <c r="AZ3766" s="69"/>
      <c r="BA3766" s="69"/>
      <c r="BB3766" s="69"/>
      <c r="BC3766" s="69"/>
      <c r="BD3766" s="69"/>
      <c r="BE3766" s="69"/>
      <c r="BF3766" s="69"/>
      <c r="BG3766" s="69"/>
      <c r="BH3766" s="69"/>
      <c r="BI3766" s="69"/>
      <c r="BJ3766" s="69"/>
      <c r="BK3766" s="69"/>
      <c r="BL3766" s="69"/>
      <c r="BM3766" s="69"/>
      <c r="BN3766" s="69"/>
      <c r="BO3766" s="69"/>
      <c r="BP3766" s="69"/>
      <c r="BQ3766" s="69"/>
      <c r="BR3766" s="69"/>
      <c r="BS3766" s="69"/>
      <c r="BT3766" s="69"/>
    </row>
    <row r="3767" spans="16:72" ht="12.75">
      <c r="P3767" s="69"/>
      <c r="Q3767" s="69"/>
      <c r="R3767" s="69"/>
      <c r="S3767" s="69"/>
      <c r="T3767" s="69"/>
      <c r="U3767" s="69"/>
      <c r="V3767" s="69"/>
      <c r="W3767" s="69"/>
      <c r="X3767" s="69"/>
      <c r="Y3767" s="69"/>
      <c r="Z3767" s="69"/>
      <c r="AA3767" s="69"/>
      <c r="AB3767" s="69"/>
      <c r="AC3767" s="69"/>
      <c r="AD3767" s="69"/>
      <c r="AE3767" s="69"/>
      <c r="AF3767" s="69"/>
      <c r="AG3767" s="69"/>
      <c r="AH3767" s="69"/>
      <c r="AI3767" s="69"/>
      <c r="AJ3767" s="69"/>
      <c r="AK3767" s="69"/>
      <c r="AL3767" s="69"/>
      <c r="AM3767" s="69"/>
      <c r="AN3767" s="69"/>
      <c r="AO3767" s="69"/>
      <c r="AP3767" s="69"/>
      <c r="AQ3767" s="69"/>
      <c r="AR3767" s="69"/>
      <c r="AS3767" s="69"/>
      <c r="AT3767" s="69"/>
      <c r="AU3767" s="69"/>
      <c r="AV3767" s="69"/>
      <c r="AW3767" s="69"/>
      <c r="AX3767" s="69"/>
      <c r="AY3767" s="69"/>
      <c r="AZ3767" s="69"/>
      <c r="BA3767" s="69"/>
      <c r="BB3767" s="69"/>
      <c r="BC3767" s="69"/>
      <c r="BD3767" s="69"/>
      <c r="BE3767" s="69"/>
      <c r="BF3767" s="69"/>
      <c r="BG3767" s="69"/>
      <c r="BH3767" s="69"/>
      <c r="BI3767" s="69"/>
      <c r="BJ3767" s="69"/>
      <c r="BK3767" s="69"/>
      <c r="BL3767" s="69"/>
      <c r="BM3767" s="69"/>
      <c r="BN3767" s="69"/>
      <c r="BO3767" s="69"/>
      <c r="BP3767" s="69"/>
      <c r="BQ3767" s="69"/>
      <c r="BR3767" s="69"/>
      <c r="BS3767" s="69"/>
      <c r="BT3767" s="69"/>
    </row>
    <row r="3768" spans="16:72" ht="12.75">
      <c r="P3768" s="69"/>
      <c r="Q3768" s="69"/>
      <c r="R3768" s="69"/>
      <c r="S3768" s="69"/>
      <c r="T3768" s="69"/>
      <c r="U3768" s="69"/>
      <c r="V3768" s="69"/>
      <c r="W3768" s="69"/>
      <c r="X3768" s="69"/>
      <c r="Y3768" s="69"/>
      <c r="Z3768" s="69"/>
      <c r="AA3768" s="69"/>
      <c r="AB3768" s="69"/>
      <c r="AC3768" s="69"/>
      <c r="AD3768" s="69"/>
      <c r="AE3768" s="69"/>
      <c r="AF3768" s="69"/>
      <c r="AG3768" s="69"/>
      <c r="AH3768" s="69"/>
      <c r="AI3768" s="69"/>
      <c r="AJ3768" s="69"/>
      <c r="AK3768" s="69"/>
      <c r="AL3768" s="69"/>
      <c r="AM3768" s="69"/>
      <c r="AN3768" s="69"/>
      <c r="AO3768" s="69"/>
      <c r="AP3768" s="69"/>
      <c r="AQ3768" s="69"/>
      <c r="AR3768" s="69"/>
      <c r="AS3768" s="69"/>
      <c r="AT3768" s="69"/>
      <c r="AU3768" s="69"/>
      <c r="AV3768" s="69"/>
      <c r="AW3768" s="69"/>
      <c r="AX3768" s="69"/>
      <c r="AY3768" s="69"/>
      <c r="AZ3768" s="69"/>
      <c r="BA3768" s="69"/>
      <c r="BB3768" s="69"/>
      <c r="BC3768" s="69"/>
      <c r="BD3768" s="69"/>
      <c r="BE3768" s="69"/>
      <c r="BF3768" s="69"/>
      <c r="BG3768" s="69"/>
      <c r="BH3768" s="69"/>
      <c r="BI3768" s="69"/>
      <c r="BJ3768" s="69"/>
      <c r="BK3768" s="69"/>
      <c r="BL3768" s="69"/>
      <c r="BM3768" s="69"/>
      <c r="BN3768" s="69"/>
      <c r="BO3768" s="69"/>
      <c r="BP3768" s="69"/>
      <c r="BQ3768" s="69"/>
      <c r="BR3768" s="69"/>
      <c r="BS3768" s="69"/>
      <c r="BT3768" s="69"/>
    </row>
    <row r="3769" spans="16:72" ht="12.75">
      <c r="P3769" s="69"/>
      <c r="Q3769" s="69"/>
      <c r="R3769" s="69"/>
      <c r="S3769" s="69"/>
      <c r="T3769" s="69"/>
      <c r="U3769" s="69"/>
      <c r="V3769" s="69"/>
      <c r="W3769" s="69"/>
      <c r="X3769" s="69"/>
      <c r="Y3769" s="69"/>
      <c r="Z3769" s="69"/>
      <c r="AA3769" s="69"/>
      <c r="AB3769" s="69"/>
      <c r="AC3769" s="69"/>
      <c r="AD3769" s="69"/>
      <c r="AE3769" s="69"/>
      <c r="AF3769" s="69"/>
      <c r="AG3769" s="69"/>
      <c r="AH3769" s="69"/>
      <c r="AI3769" s="69"/>
      <c r="AJ3769" s="69"/>
      <c r="AK3769" s="69"/>
      <c r="AL3769" s="69"/>
      <c r="AM3769" s="69"/>
      <c r="AN3769" s="69"/>
      <c r="AO3769" s="69"/>
      <c r="AP3769" s="69"/>
      <c r="AQ3769" s="69"/>
      <c r="AR3769" s="69"/>
      <c r="AS3769" s="69"/>
      <c r="AT3769" s="69"/>
      <c r="AU3769" s="69"/>
      <c r="AV3769" s="69"/>
      <c r="AW3769" s="69"/>
      <c r="AX3769" s="69"/>
      <c r="AY3769" s="69"/>
      <c r="AZ3769" s="69"/>
      <c r="BA3769" s="69"/>
      <c r="BB3769" s="69"/>
      <c r="BC3769" s="69"/>
      <c r="BD3769" s="69"/>
      <c r="BE3769" s="69"/>
      <c r="BF3769" s="69"/>
      <c r="BG3769" s="69"/>
      <c r="BH3769" s="69"/>
      <c r="BI3769" s="69"/>
      <c r="BJ3769" s="69"/>
      <c r="BK3769" s="69"/>
      <c r="BL3769" s="69"/>
      <c r="BM3769" s="69"/>
      <c r="BN3769" s="69"/>
      <c r="BO3769" s="69"/>
      <c r="BP3769" s="69"/>
      <c r="BQ3769" s="69"/>
      <c r="BR3769" s="69"/>
      <c r="BS3769" s="69"/>
      <c r="BT3769" s="69"/>
    </row>
    <row r="3770" spans="16:72" ht="12.75">
      <c r="P3770" s="69"/>
      <c r="Q3770" s="69"/>
      <c r="R3770" s="69"/>
      <c r="S3770" s="69"/>
      <c r="T3770" s="69"/>
      <c r="U3770" s="69"/>
      <c r="V3770" s="69"/>
      <c r="W3770" s="69"/>
      <c r="X3770" s="69"/>
      <c r="Y3770" s="69"/>
      <c r="Z3770" s="69"/>
      <c r="AA3770" s="69"/>
      <c r="AB3770" s="69"/>
      <c r="AC3770" s="69"/>
      <c r="AD3770" s="69"/>
      <c r="AE3770" s="69"/>
      <c r="AF3770" s="69"/>
      <c r="AG3770" s="69"/>
      <c r="AH3770" s="69"/>
      <c r="AI3770" s="69"/>
      <c r="AJ3770" s="69"/>
      <c r="AK3770" s="69"/>
      <c r="AL3770" s="69"/>
      <c r="AM3770" s="69"/>
      <c r="AN3770" s="69"/>
      <c r="AO3770" s="69"/>
      <c r="AP3770" s="69"/>
      <c r="AQ3770" s="69"/>
      <c r="AR3770" s="69"/>
      <c r="AS3770" s="69"/>
      <c r="AT3770" s="69"/>
      <c r="AU3770" s="69"/>
      <c r="AV3770" s="69"/>
      <c r="AW3770" s="69"/>
      <c r="AX3770" s="69"/>
      <c r="AY3770" s="69"/>
      <c r="AZ3770" s="69"/>
      <c r="BA3770" s="69"/>
      <c r="BB3770" s="69"/>
      <c r="BC3770" s="69"/>
      <c r="BD3770" s="69"/>
      <c r="BE3770" s="69"/>
      <c r="BF3770" s="69"/>
      <c r="BG3770" s="69"/>
      <c r="BH3770" s="69"/>
      <c r="BI3770" s="69"/>
      <c r="BJ3770" s="69"/>
      <c r="BK3770" s="69"/>
      <c r="BL3770" s="69"/>
      <c r="BM3770" s="69"/>
      <c r="BN3770" s="69"/>
      <c r="BO3770" s="69"/>
      <c r="BP3770" s="69"/>
      <c r="BQ3770" s="69"/>
      <c r="BR3770" s="69"/>
      <c r="BS3770" s="69"/>
      <c r="BT3770" s="69"/>
    </row>
    <row r="3771" spans="16:72" ht="12.75">
      <c r="P3771" s="69"/>
      <c r="Q3771" s="69"/>
      <c r="R3771" s="69"/>
      <c r="S3771" s="69"/>
      <c r="T3771" s="69"/>
      <c r="U3771" s="69"/>
      <c r="V3771" s="69"/>
      <c r="W3771" s="69"/>
      <c r="X3771" s="69"/>
      <c r="Y3771" s="69"/>
      <c r="Z3771" s="69"/>
      <c r="AA3771" s="69"/>
      <c r="AB3771" s="69"/>
      <c r="AC3771" s="69"/>
      <c r="AD3771" s="69"/>
      <c r="AE3771" s="69"/>
      <c r="AF3771" s="69"/>
      <c r="AG3771" s="69"/>
      <c r="AH3771" s="69"/>
      <c r="AI3771" s="69"/>
      <c r="AJ3771" s="69"/>
      <c r="AK3771" s="69"/>
      <c r="AL3771" s="69"/>
      <c r="AM3771" s="69"/>
      <c r="AN3771" s="69"/>
      <c r="AO3771" s="69"/>
      <c r="AP3771" s="69"/>
      <c r="AQ3771" s="69"/>
      <c r="AR3771" s="69"/>
      <c r="AS3771" s="69"/>
      <c r="AT3771" s="69"/>
      <c r="AU3771" s="69"/>
      <c r="AV3771" s="69"/>
      <c r="AW3771" s="69"/>
      <c r="AX3771" s="69"/>
      <c r="AY3771" s="69"/>
      <c r="AZ3771" s="69"/>
      <c r="BA3771" s="69"/>
      <c r="BB3771" s="69"/>
      <c r="BC3771" s="69"/>
      <c r="BD3771" s="69"/>
      <c r="BE3771" s="69"/>
      <c r="BF3771" s="69"/>
      <c r="BG3771" s="69"/>
      <c r="BH3771" s="69"/>
      <c r="BI3771" s="69"/>
      <c r="BJ3771" s="69"/>
      <c r="BK3771" s="69"/>
      <c r="BL3771" s="69"/>
      <c r="BM3771" s="69"/>
      <c r="BN3771" s="69"/>
      <c r="BO3771" s="69"/>
      <c r="BP3771" s="69"/>
      <c r="BQ3771" s="69"/>
      <c r="BR3771" s="69"/>
      <c r="BS3771" s="69"/>
      <c r="BT3771" s="69"/>
    </row>
    <row r="3772" spans="16:72" ht="12.75">
      <c r="P3772" s="69"/>
      <c r="Q3772" s="69"/>
      <c r="R3772" s="69"/>
      <c r="S3772" s="69"/>
      <c r="T3772" s="69"/>
      <c r="U3772" s="69"/>
      <c r="V3772" s="69"/>
      <c r="W3772" s="69"/>
      <c r="X3772" s="69"/>
      <c r="Y3772" s="69"/>
      <c r="Z3772" s="69"/>
      <c r="AA3772" s="69"/>
      <c r="AB3772" s="69"/>
      <c r="AC3772" s="69"/>
      <c r="AD3772" s="69"/>
      <c r="AE3772" s="69"/>
      <c r="AF3772" s="69"/>
      <c r="AG3772" s="69"/>
      <c r="AH3772" s="69"/>
      <c r="AI3772" s="69"/>
      <c r="AJ3772" s="69"/>
      <c r="AK3772" s="69"/>
      <c r="AL3772" s="69"/>
      <c r="AM3772" s="69"/>
      <c r="AN3772" s="69"/>
      <c r="AO3772" s="69"/>
      <c r="AP3772" s="69"/>
      <c r="AQ3772" s="69"/>
      <c r="AR3772" s="69"/>
      <c r="AS3772" s="69"/>
      <c r="AT3772" s="69"/>
      <c r="AU3772" s="69"/>
      <c r="AV3772" s="69"/>
      <c r="AW3772" s="69"/>
      <c r="AX3772" s="69"/>
      <c r="AY3772" s="69"/>
      <c r="AZ3772" s="69"/>
      <c r="BA3772" s="69"/>
      <c r="BB3772" s="69"/>
      <c r="BC3772" s="69"/>
      <c r="BD3772" s="69"/>
      <c r="BE3772" s="69"/>
      <c r="BF3772" s="69"/>
      <c r="BG3772" s="69"/>
      <c r="BH3772" s="69"/>
      <c r="BI3772" s="69"/>
      <c r="BJ3772" s="69"/>
      <c r="BK3772" s="69"/>
      <c r="BL3772" s="69"/>
      <c r="BM3772" s="69"/>
      <c r="BN3772" s="69"/>
      <c r="BO3772" s="69"/>
      <c r="BP3772" s="69"/>
      <c r="BQ3772" s="69"/>
      <c r="BR3772" s="69"/>
      <c r="BS3772" s="69"/>
      <c r="BT3772" s="69"/>
    </row>
    <row r="3773" spans="16:72" ht="12.75">
      <c r="P3773" s="69"/>
      <c r="Q3773" s="69"/>
      <c r="R3773" s="69"/>
      <c r="S3773" s="69"/>
      <c r="T3773" s="69"/>
      <c r="U3773" s="69"/>
      <c r="V3773" s="69"/>
      <c r="W3773" s="69"/>
      <c r="X3773" s="69"/>
      <c r="Y3773" s="69"/>
      <c r="Z3773" s="69"/>
      <c r="AA3773" s="69"/>
      <c r="AB3773" s="69"/>
      <c r="AC3773" s="69"/>
      <c r="AD3773" s="69"/>
      <c r="AE3773" s="69"/>
      <c r="AF3773" s="69"/>
      <c r="AG3773" s="69"/>
      <c r="AH3773" s="69"/>
      <c r="AI3773" s="69"/>
      <c r="AJ3773" s="69"/>
      <c r="AK3773" s="69"/>
      <c r="AL3773" s="69"/>
      <c r="AM3773" s="69"/>
      <c r="AN3773" s="69"/>
      <c r="AO3773" s="69"/>
      <c r="AP3773" s="69"/>
      <c r="AQ3773" s="69"/>
      <c r="AR3773" s="69"/>
      <c r="AS3773" s="69"/>
      <c r="AT3773" s="69"/>
      <c r="AU3773" s="69"/>
      <c r="AV3773" s="69"/>
      <c r="AW3773" s="69"/>
      <c r="AX3773" s="69"/>
      <c r="AY3773" s="69"/>
      <c r="AZ3773" s="69"/>
      <c r="BA3773" s="69"/>
      <c r="BB3773" s="69"/>
      <c r="BC3773" s="69"/>
      <c r="BD3773" s="69"/>
      <c r="BE3773" s="69"/>
      <c r="BF3773" s="69"/>
      <c r="BG3773" s="69"/>
      <c r="BH3773" s="69"/>
      <c r="BI3773" s="69"/>
      <c r="BJ3773" s="69"/>
      <c r="BK3773" s="69"/>
      <c r="BL3773" s="69"/>
      <c r="BM3773" s="69"/>
      <c r="BN3773" s="69"/>
      <c r="BO3773" s="69"/>
      <c r="BP3773" s="69"/>
      <c r="BQ3773" s="69"/>
      <c r="BR3773" s="69"/>
      <c r="BS3773" s="69"/>
      <c r="BT3773" s="69"/>
    </row>
    <row r="3774" spans="16:72" ht="12.75">
      <c r="P3774" s="69"/>
      <c r="Q3774" s="69"/>
      <c r="R3774" s="69"/>
      <c r="S3774" s="69"/>
      <c r="T3774" s="69"/>
      <c r="U3774" s="69"/>
      <c r="V3774" s="69"/>
      <c r="W3774" s="69"/>
      <c r="X3774" s="69"/>
      <c r="Y3774" s="69"/>
      <c r="Z3774" s="69"/>
      <c r="AA3774" s="69"/>
      <c r="AB3774" s="69"/>
      <c r="AC3774" s="69"/>
      <c r="AD3774" s="69"/>
      <c r="AE3774" s="69"/>
      <c r="AF3774" s="69"/>
      <c r="AG3774" s="69"/>
      <c r="AH3774" s="69"/>
      <c r="AI3774" s="69"/>
      <c r="AJ3774" s="69"/>
      <c r="AK3774" s="69"/>
      <c r="AL3774" s="69"/>
      <c r="AM3774" s="69"/>
      <c r="AN3774" s="69"/>
      <c r="AO3774" s="69"/>
      <c r="AP3774" s="69"/>
      <c r="AQ3774" s="69"/>
      <c r="AR3774" s="69"/>
      <c r="AS3774" s="69"/>
      <c r="AT3774" s="69"/>
      <c r="AU3774" s="69"/>
      <c r="AV3774" s="69"/>
      <c r="AW3774" s="69"/>
      <c r="AX3774" s="69"/>
      <c r="AY3774" s="69"/>
      <c r="AZ3774" s="69"/>
      <c r="BA3774" s="69"/>
      <c r="BB3774" s="69"/>
      <c r="BC3774" s="69"/>
      <c r="BD3774" s="69"/>
      <c r="BE3774" s="69"/>
      <c r="BF3774" s="69"/>
      <c r="BG3774" s="69"/>
      <c r="BH3774" s="69"/>
      <c r="BI3774" s="69"/>
      <c r="BJ3774" s="69"/>
      <c r="BK3774" s="69"/>
      <c r="BL3774" s="69"/>
      <c r="BM3774" s="69"/>
      <c r="BN3774" s="69"/>
      <c r="BO3774" s="69"/>
      <c r="BP3774" s="69"/>
      <c r="BQ3774" s="69"/>
      <c r="BR3774" s="69"/>
      <c r="BS3774" s="69"/>
      <c r="BT3774" s="69"/>
    </row>
    <row r="3775" spans="16:72" ht="12.75">
      <c r="P3775" s="69"/>
      <c r="Q3775" s="69"/>
      <c r="R3775" s="69"/>
      <c r="S3775" s="69"/>
      <c r="T3775" s="69"/>
      <c r="U3775" s="69"/>
      <c r="V3775" s="69"/>
      <c r="W3775" s="69"/>
      <c r="X3775" s="69"/>
      <c r="Y3775" s="69"/>
      <c r="Z3775" s="69"/>
      <c r="AA3775" s="69"/>
      <c r="AB3775" s="69"/>
      <c r="AC3775" s="69"/>
      <c r="AD3775" s="69"/>
      <c r="AE3775" s="69"/>
      <c r="AF3775" s="69"/>
      <c r="AG3775" s="69"/>
      <c r="AH3775" s="69"/>
      <c r="AI3775" s="69"/>
      <c r="AJ3775" s="69"/>
      <c r="AK3775" s="69"/>
      <c r="AL3775" s="69"/>
      <c r="AM3775" s="69"/>
      <c r="AN3775" s="69"/>
      <c r="AO3775" s="69"/>
      <c r="AP3775" s="69"/>
      <c r="AQ3775" s="69"/>
      <c r="AR3775" s="69"/>
      <c r="AS3775" s="69"/>
      <c r="AT3775" s="69"/>
      <c r="AU3775" s="69"/>
      <c r="AV3775" s="69"/>
      <c r="AW3775" s="69"/>
      <c r="AX3775" s="69"/>
      <c r="AY3775" s="69"/>
      <c r="AZ3775" s="69"/>
      <c r="BA3775" s="69"/>
      <c r="BB3775" s="69"/>
      <c r="BC3775" s="69"/>
      <c r="BD3775" s="69"/>
      <c r="BE3775" s="69"/>
      <c r="BF3775" s="69"/>
      <c r="BG3775" s="69"/>
      <c r="BH3775" s="69"/>
      <c r="BI3775" s="69"/>
      <c r="BJ3775" s="69"/>
      <c r="BK3775" s="69"/>
      <c r="BL3775" s="69"/>
      <c r="BM3775" s="69"/>
      <c r="BN3775" s="69"/>
      <c r="BO3775" s="69"/>
      <c r="BP3775" s="69"/>
      <c r="BQ3775" s="69"/>
      <c r="BR3775" s="69"/>
      <c r="BS3775" s="69"/>
      <c r="BT3775" s="69"/>
    </row>
    <row r="3776" spans="16:72" ht="12.75">
      <c r="P3776" s="69"/>
      <c r="Q3776" s="69"/>
      <c r="R3776" s="69"/>
      <c r="S3776" s="69"/>
      <c r="T3776" s="69"/>
      <c r="U3776" s="69"/>
      <c r="V3776" s="69"/>
      <c r="W3776" s="69"/>
      <c r="X3776" s="69"/>
      <c r="Y3776" s="69"/>
      <c r="Z3776" s="69"/>
      <c r="AA3776" s="69"/>
      <c r="AB3776" s="69"/>
      <c r="AC3776" s="69"/>
      <c r="AD3776" s="69"/>
      <c r="AE3776" s="69"/>
      <c r="AF3776" s="69"/>
      <c r="AG3776" s="69"/>
      <c r="AH3776" s="69"/>
      <c r="AI3776" s="69"/>
      <c r="AJ3776" s="69"/>
      <c r="AK3776" s="69"/>
      <c r="AL3776" s="69"/>
      <c r="AM3776" s="69"/>
      <c r="AN3776" s="69"/>
      <c r="AO3776" s="69"/>
      <c r="AP3776" s="69"/>
      <c r="AQ3776" s="69"/>
      <c r="AR3776" s="69"/>
      <c r="AS3776" s="69"/>
      <c r="AT3776" s="69"/>
      <c r="AU3776" s="69"/>
      <c r="AV3776" s="69"/>
      <c r="AW3776" s="69"/>
      <c r="AX3776" s="69"/>
      <c r="AY3776" s="69"/>
      <c r="AZ3776" s="69"/>
      <c r="BA3776" s="69"/>
      <c r="BB3776" s="69"/>
      <c r="BC3776" s="69"/>
      <c r="BD3776" s="69"/>
      <c r="BE3776" s="69"/>
      <c r="BF3776" s="69"/>
      <c r="BG3776" s="69"/>
      <c r="BH3776" s="69"/>
      <c r="BI3776" s="69"/>
      <c r="BJ3776" s="69"/>
      <c r="BK3776" s="69"/>
      <c r="BL3776" s="69"/>
      <c r="BM3776" s="69"/>
      <c r="BN3776" s="69"/>
      <c r="BO3776" s="69"/>
      <c r="BP3776" s="69"/>
      <c r="BQ3776" s="69"/>
      <c r="BR3776" s="69"/>
      <c r="BS3776" s="69"/>
      <c r="BT3776" s="69"/>
    </row>
    <row r="3777" spans="16:72" ht="12.75">
      <c r="P3777" s="69"/>
      <c r="Q3777" s="69"/>
      <c r="R3777" s="69"/>
      <c r="S3777" s="69"/>
      <c r="T3777" s="69"/>
      <c r="U3777" s="69"/>
      <c r="V3777" s="69"/>
      <c r="W3777" s="69"/>
      <c r="X3777" s="69"/>
      <c r="Y3777" s="69"/>
      <c r="Z3777" s="69"/>
      <c r="AA3777" s="69"/>
      <c r="AB3777" s="69"/>
      <c r="AC3777" s="69"/>
      <c r="AD3777" s="69"/>
      <c r="AE3777" s="69"/>
      <c r="AF3777" s="69"/>
      <c r="AG3777" s="69"/>
      <c r="AH3777" s="69"/>
      <c r="AI3777" s="69"/>
      <c r="AJ3777" s="69"/>
      <c r="AK3777" s="69"/>
      <c r="AL3777" s="69"/>
      <c r="AM3777" s="69"/>
      <c r="AN3777" s="69"/>
      <c r="AO3777" s="69"/>
      <c r="AP3777" s="69"/>
      <c r="AQ3777" s="69"/>
      <c r="AR3777" s="69"/>
      <c r="AS3777" s="69"/>
      <c r="AT3777" s="69"/>
      <c r="AU3777" s="69"/>
      <c r="AV3777" s="69"/>
      <c r="AW3777" s="69"/>
      <c r="AX3777" s="69"/>
      <c r="AY3777" s="69"/>
      <c r="AZ3777" s="69"/>
      <c r="BA3777" s="69"/>
      <c r="BB3777" s="69"/>
      <c r="BC3777" s="69"/>
      <c r="BD3777" s="69"/>
      <c r="BE3777" s="69"/>
      <c r="BF3777" s="69"/>
      <c r="BG3777" s="69"/>
      <c r="BH3777" s="69"/>
      <c r="BI3777" s="69"/>
      <c r="BJ3777" s="69"/>
      <c r="BK3777" s="69"/>
      <c r="BL3777" s="69"/>
      <c r="BM3777" s="69"/>
      <c r="BN3777" s="69"/>
      <c r="BO3777" s="69"/>
      <c r="BP3777" s="69"/>
      <c r="BQ3777" s="69"/>
      <c r="BR3777" s="69"/>
      <c r="BS3777" s="69"/>
      <c r="BT3777" s="69"/>
    </row>
    <row r="3778" spans="16:72" ht="12.75">
      <c r="P3778" s="69"/>
      <c r="Q3778" s="69"/>
      <c r="R3778" s="69"/>
      <c r="S3778" s="69"/>
      <c r="T3778" s="69"/>
      <c r="U3778" s="69"/>
      <c r="V3778" s="69"/>
      <c r="W3778" s="69"/>
      <c r="X3778" s="69"/>
      <c r="Y3778" s="69"/>
      <c r="Z3778" s="69"/>
      <c r="AA3778" s="69"/>
      <c r="AB3778" s="69"/>
      <c r="AC3778" s="69"/>
      <c r="AD3778" s="69"/>
      <c r="AE3778" s="69"/>
      <c r="AF3778" s="69"/>
      <c r="AG3778" s="69"/>
      <c r="AH3778" s="69"/>
      <c r="AI3778" s="69"/>
      <c r="AJ3778" s="69"/>
      <c r="AK3778" s="69"/>
      <c r="AL3778" s="69"/>
      <c r="AM3778" s="69"/>
      <c r="AN3778" s="69"/>
      <c r="AO3778" s="69"/>
      <c r="AP3778" s="69"/>
      <c r="AQ3778" s="69"/>
      <c r="AR3778" s="69"/>
      <c r="AS3778" s="69"/>
      <c r="AT3778" s="69"/>
      <c r="AU3778" s="69"/>
      <c r="AV3778" s="69"/>
      <c r="AW3778" s="69"/>
      <c r="AX3778" s="69"/>
      <c r="AY3778" s="69"/>
      <c r="AZ3778" s="69"/>
      <c r="BA3778" s="69"/>
      <c r="BB3778" s="69"/>
      <c r="BC3778" s="69"/>
      <c r="BD3778" s="69"/>
      <c r="BE3778" s="69"/>
      <c r="BF3778" s="69"/>
      <c r="BG3778" s="69"/>
      <c r="BH3778" s="69"/>
      <c r="BI3778" s="69"/>
      <c r="BJ3778" s="69"/>
      <c r="BK3778" s="69"/>
      <c r="BL3778" s="69"/>
      <c r="BM3778" s="69"/>
      <c r="BN3778" s="69"/>
      <c r="BO3778" s="69"/>
      <c r="BP3778" s="69"/>
      <c r="BQ3778" s="69"/>
      <c r="BR3778" s="69"/>
      <c r="BS3778" s="69"/>
      <c r="BT3778" s="69"/>
    </row>
    <row r="3779" spans="16:72" ht="12.75">
      <c r="P3779" s="69"/>
      <c r="Q3779" s="69"/>
      <c r="R3779" s="69"/>
      <c r="S3779" s="69"/>
      <c r="T3779" s="69"/>
      <c r="U3779" s="69"/>
      <c r="V3779" s="69"/>
      <c r="W3779" s="69"/>
      <c r="X3779" s="69"/>
      <c r="Y3779" s="69"/>
      <c r="Z3779" s="69"/>
      <c r="AA3779" s="69"/>
      <c r="AB3779" s="69"/>
      <c r="AC3779" s="69"/>
      <c r="AD3779" s="69"/>
      <c r="AE3779" s="69"/>
      <c r="AF3779" s="69"/>
      <c r="AG3779" s="69"/>
      <c r="AH3779" s="69"/>
      <c r="AI3779" s="69"/>
      <c r="AJ3779" s="69"/>
      <c r="AK3779" s="69"/>
      <c r="AL3779" s="69"/>
      <c r="AM3779" s="69"/>
      <c r="AN3779" s="69"/>
      <c r="AO3779" s="69"/>
      <c r="AP3779" s="69"/>
      <c r="AQ3779" s="69"/>
      <c r="AR3779" s="69"/>
      <c r="AS3779" s="69"/>
      <c r="AT3779" s="69"/>
      <c r="AU3779" s="69"/>
      <c r="AV3779" s="69"/>
      <c r="AW3779" s="69"/>
      <c r="AX3779" s="69"/>
      <c r="AY3779" s="69"/>
      <c r="AZ3779" s="69"/>
      <c r="BA3779" s="69"/>
      <c r="BB3779" s="69"/>
      <c r="BC3779" s="69"/>
      <c r="BD3779" s="69"/>
      <c r="BE3779" s="69"/>
      <c r="BF3779" s="69"/>
      <c r="BG3779" s="69"/>
      <c r="BH3779" s="69"/>
      <c r="BI3779" s="69"/>
      <c r="BJ3779" s="69"/>
      <c r="BK3779" s="69"/>
      <c r="BL3779" s="69"/>
      <c r="BM3779" s="69"/>
      <c r="BN3779" s="69"/>
      <c r="BO3779" s="69"/>
      <c r="BP3779" s="69"/>
      <c r="BQ3779" s="69"/>
      <c r="BR3779" s="69"/>
      <c r="BS3779" s="69"/>
      <c r="BT3779" s="69"/>
    </row>
    <row r="3780" spans="16:72" ht="12.75">
      <c r="P3780" s="69"/>
      <c r="Q3780" s="69"/>
      <c r="R3780" s="69"/>
      <c r="S3780" s="69"/>
      <c r="T3780" s="69"/>
      <c r="U3780" s="69"/>
      <c r="V3780" s="69"/>
      <c r="W3780" s="69"/>
      <c r="X3780" s="69"/>
      <c r="Y3780" s="69"/>
      <c r="Z3780" s="69"/>
      <c r="AA3780" s="69"/>
      <c r="AB3780" s="69"/>
      <c r="AC3780" s="69"/>
      <c r="AD3780" s="69"/>
      <c r="AE3780" s="69"/>
      <c r="AF3780" s="69"/>
      <c r="AG3780" s="69"/>
      <c r="AH3780" s="69"/>
      <c r="AI3780" s="69"/>
      <c r="AJ3780" s="69"/>
      <c r="AK3780" s="69"/>
      <c r="AL3780" s="69"/>
      <c r="AM3780" s="69"/>
      <c r="AN3780" s="69"/>
      <c r="AO3780" s="69"/>
      <c r="AP3780" s="69"/>
      <c r="AQ3780" s="69"/>
      <c r="AR3780" s="69"/>
      <c r="AS3780" s="69"/>
      <c r="AT3780" s="69"/>
      <c r="AU3780" s="69"/>
      <c r="AV3780" s="69"/>
      <c r="AW3780" s="69"/>
      <c r="AX3780" s="69"/>
      <c r="AY3780" s="69"/>
      <c r="AZ3780" s="69"/>
      <c r="BA3780" s="69"/>
      <c r="BB3780" s="69"/>
      <c r="BC3780" s="69"/>
      <c r="BD3780" s="69"/>
      <c r="BE3780" s="69"/>
      <c r="BF3780" s="69"/>
      <c r="BG3780" s="69"/>
      <c r="BH3780" s="69"/>
      <c r="BI3780" s="69"/>
      <c r="BJ3780" s="69"/>
      <c r="BK3780" s="69"/>
      <c r="BL3780" s="69"/>
      <c r="BM3780" s="69"/>
      <c r="BN3780" s="69"/>
      <c r="BO3780" s="69"/>
      <c r="BP3780" s="69"/>
      <c r="BQ3780" s="69"/>
      <c r="BR3780" s="69"/>
      <c r="BS3780" s="69"/>
      <c r="BT3780" s="69"/>
    </row>
    <row r="3781" spans="16:72" ht="12.75">
      <c r="P3781" s="69"/>
      <c r="Q3781" s="69"/>
      <c r="R3781" s="69"/>
      <c r="S3781" s="69"/>
      <c r="T3781" s="69"/>
      <c r="U3781" s="69"/>
      <c r="V3781" s="69"/>
      <c r="W3781" s="69"/>
      <c r="X3781" s="69"/>
      <c r="Y3781" s="69"/>
      <c r="Z3781" s="69"/>
      <c r="AA3781" s="69"/>
      <c r="AB3781" s="69"/>
      <c r="AC3781" s="69"/>
      <c r="AD3781" s="69"/>
      <c r="AE3781" s="69"/>
      <c r="AF3781" s="69"/>
      <c r="AG3781" s="69"/>
      <c r="AH3781" s="69"/>
      <c r="AI3781" s="69"/>
      <c r="AJ3781" s="69"/>
      <c r="AK3781" s="69"/>
      <c r="AL3781" s="69"/>
      <c r="AM3781" s="69"/>
      <c r="AN3781" s="69"/>
      <c r="AO3781" s="69"/>
      <c r="AP3781" s="69"/>
      <c r="AQ3781" s="69"/>
      <c r="AR3781" s="69"/>
      <c r="AS3781" s="69"/>
      <c r="AT3781" s="69"/>
      <c r="AU3781" s="69"/>
      <c r="AV3781" s="69"/>
      <c r="AW3781" s="69"/>
      <c r="AX3781" s="69"/>
      <c r="AY3781" s="69"/>
      <c r="AZ3781" s="69"/>
      <c r="BA3781" s="69"/>
      <c r="BB3781" s="69"/>
      <c r="BC3781" s="69"/>
      <c r="BD3781" s="69"/>
      <c r="BE3781" s="69"/>
      <c r="BF3781" s="69"/>
      <c r="BG3781" s="69"/>
      <c r="BH3781" s="69"/>
      <c r="BI3781" s="69"/>
      <c r="BJ3781" s="69"/>
      <c r="BK3781" s="69"/>
      <c r="BL3781" s="69"/>
      <c r="BM3781" s="69"/>
      <c r="BN3781" s="69"/>
      <c r="BO3781" s="69"/>
      <c r="BP3781" s="69"/>
      <c r="BQ3781" s="69"/>
      <c r="BR3781" s="69"/>
      <c r="BS3781" s="69"/>
      <c r="BT3781" s="69"/>
    </row>
    <row r="3782" spans="16:72" ht="12.75">
      <c r="P3782" s="69"/>
      <c r="Q3782" s="69"/>
      <c r="R3782" s="69"/>
      <c r="S3782" s="69"/>
      <c r="T3782" s="69"/>
      <c r="U3782" s="69"/>
      <c r="V3782" s="69"/>
      <c r="W3782" s="69"/>
      <c r="X3782" s="69"/>
      <c r="Y3782" s="69"/>
      <c r="Z3782" s="69"/>
      <c r="AA3782" s="69"/>
      <c r="AB3782" s="69"/>
      <c r="AC3782" s="69"/>
      <c r="AD3782" s="69"/>
      <c r="AE3782" s="69"/>
      <c r="AF3782" s="69"/>
      <c r="AG3782" s="69"/>
      <c r="AH3782" s="69"/>
      <c r="AI3782" s="69"/>
      <c r="AJ3782" s="69"/>
      <c r="AK3782" s="69"/>
      <c r="AL3782" s="69"/>
      <c r="AM3782" s="69"/>
      <c r="AN3782" s="69"/>
      <c r="AO3782" s="69"/>
      <c r="AP3782" s="69"/>
      <c r="AQ3782" s="69"/>
      <c r="AR3782" s="69"/>
      <c r="AS3782" s="69"/>
      <c r="AT3782" s="69"/>
      <c r="AU3782" s="69"/>
      <c r="AV3782" s="69"/>
      <c r="AW3782" s="69"/>
      <c r="AX3782" s="69"/>
      <c r="AY3782" s="69"/>
      <c r="AZ3782" s="69"/>
      <c r="BA3782" s="69"/>
      <c r="BB3782" s="69"/>
      <c r="BC3782" s="69"/>
      <c r="BD3782" s="69"/>
      <c r="BE3782" s="69"/>
      <c r="BF3782" s="69"/>
      <c r="BG3782" s="69"/>
      <c r="BH3782" s="69"/>
      <c r="BI3782" s="69"/>
      <c r="BJ3782" s="69"/>
      <c r="BK3782" s="69"/>
      <c r="BL3782" s="69"/>
      <c r="BM3782" s="69"/>
      <c r="BN3782" s="69"/>
      <c r="BO3782" s="69"/>
      <c r="BP3782" s="69"/>
      <c r="BQ3782" s="69"/>
      <c r="BR3782" s="69"/>
      <c r="BS3782" s="69"/>
      <c r="BT3782" s="69"/>
    </row>
    <row r="3783" spans="16:72" ht="12.75">
      <c r="P3783" s="69"/>
      <c r="Q3783" s="69"/>
      <c r="R3783" s="69"/>
      <c r="S3783" s="69"/>
      <c r="T3783" s="69"/>
      <c r="U3783" s="69"/>
      <c r="V3783" s="69"/>
      <c r="W3783" s="69"/>
      <c r="X3783" s="69"/>
      <c r="Y3783" s="69"/>
      <c r="Z3783" s="69"/>
      <c r="AA3783" s="69"/>
      <c r="AB3783" s="69"/>
      <c r="AC3783" s="69"/>
      <c r="AD3783" s="69"/>
      <c r="AE3783" s="69"/>
      <c r="AF3783" s="69"/>
      <c r="AG3783" s="69"/>
      <c r="AH3783" s="69"/>
      <c r="AI3783" s="69"/>
      <c r="AJ3783" s="69"/>
      <c r="AK3783" s="69"/>
      <c r="AL3783" s="69"/>
      <c r="AM3783" s="69"/>
      <c r="AN3783" s="69"/>
      <c r="AO3783" s="69"/>
      <c r="AP3783" s="69"/>
      <c r="AQ3783" s="69"/>
      <c r="AR3783" s="69"/>
      <c r="AS3783" s="69"/>
      <c r="AT3783" s="69"/>
      <c r="AU3783" s="69"/>
      <c r="AV3783" s="69"/>
      <c r="AW3783" s="69"/>
      <c r="AX3783" s="69"/>
      <c r="AY3783" s="69"/>
      <c r="AZ3783" s="69"/>
      <c r="BA3783" s="69"/>
      <c r="BB3783" s="69"/>
      <c r="BC3783" s="69"/>
      <c r="BD3783" s="69"/>
      <c r="BE3783" s="69"/>
      <c r="BF3783" s="69"/>
      <c r="BG3783" s="69"/>
      <c r="BH3783" s="69"/>
      <c r="BI3783" s="69"/>
      <c r="BJ3783" s="69"/>
      <c r="BK3783" s="69"/>
      <c r="BL3783" s="69"/>
      <c r="BM3783" s="69"/>
      <c r="BN3783" s="69"/>
      <c r="BO3783" s="69"/>
      <c r="BP3783" s="69"/>
      <c r="BQ3783" s="69"/>
      <c r="BR3783" s="69"/>
      <c r="BS3783" s="69"/>
      <c r="BT3783" s="69"/>
    </row>
    <row r="3784" spans="16:72" ht="12.75">
      <c r="P3784" s="69"/>
      <c r="Q3784" s="69"/>
      <c r="R3784" s="69"/>
      <c r="S3784" s="69"/>
      <c r="T3784" s="69"/>
      <c r="U3784" s="69"/>
      <c r="V3784" s="69"/>
      <c r="W3784" s="69"/>
      <c r="X3784" s="69"/>
      <c r="Y3784" s="69"/>
      <c r="Z3784" s="69"/>
      <c r="AA3784" s="69"/>
      <c r="AB3784" s="69"/>
      <c r="AC3784" s="69"/>
      <c r="AD3784" s="69"/>
      <c r="AE3784" s="69"/>
      <c r="AF3784" s="69"/>
      <c r="AG3784" s="69"/>
      <c r="AH3784" s="69"/>
      <c r="AI3784" s="69"/>
      <c r="AJ3784" s="69"/>
      <c r="AK3784" s="69"/>
      <c r="AL3784" s="69"/>
      <c r="AM3784" s="69"/>
      <c r="AN3784" s="69"/>
      <c r="AO3784" s="69"/>
      <c r="AP3784" s="69"/>
      <c r="AQ3784" s="69"/>
      <c r="AR3784" s="69"/>
      <c r="AS3784" s="69"/>
      <c r="AT3784" s="69"/>
      <c r="AU3784" s="69"/>
      <c r="AV3784" s="69"/>
      <c r="AW3784" s="69"/>
      <c r="AX3784" s="69"/>
      <c r="AY3784" s="69"/>
      <c r="AZ3784" s="69"/>
      <c r="BA3784" s="69"/>
      <c r="BB3784" s="69"/>
      <c r="BC3784" s="69"/>
      <c r="BD3784" s="69"/>
      <c r="BE3784" s="69"/>
      <c r="BF3784" s="69"/>
      <c r="BG3784" s="69"/>
      <c r="BH3784" s="69"/>
      <c r="BI3784" s="69"/>
      <c r="BJ3784" s="69"/>
      <c r="BK3784" s="69"/>
      <c r="BL3784" s="69"/>
      <c r="BM3784" s="69"/>
      <c r="BN3784" s="69"/>
      <c r="BO3784" s="69"/>
      <c r="BP3784" s="69"/>
      <c r="BQ3784" s="69"/>
      <c r="BR3784" s="69"/>
      <c r="BS3784" s="69"/>
      <c r="BT3784" s="69"/>
    </row>
    <row r="3785" spans="16:72" ht="12.75">
      <c r="P3785" s="69"/>
      <c r="Q3785" s="69"/>
      <c r="R3785" s="69"/>
      <c r="S3785" s="69"/>
      <c r="T3785" s="69"/>
      <c r="U3785" s="69"/>
      <c r="V3785" s="69"/>
      <c r="W3785" s="69"/>
      <c r="X3785" s="69"/>
      <c r="Y3785" s="69"/>
      <c r="Z3785" s="69"/>
      <c r="AA3785" s="69"/>
      <c r="AB3785" s="69"/>
      <c r="AC3785" s="69"/>
      <c r="AD3785" s="69"/>
      <c r="AE3785" s="69"/>
      <c r="AF3785" s="69"/>
      <c r="AG3785" s="69"/>
      <c r="AH3785" s="69"/>
      <c r="AI3785" s="69"/>
      <c r="AJ3785" s="69"/>
      <c r="AK3785" s="69"/>
      <c r="AL3785" s="69"/>
      <c r="AM3785" s="69"/>
      <c r="AN3785" s="69"/>
      <c r="AO3785" s="69"/>
      <c r="AP3785" s="69"/>
      <c r="AQ3785" s="69"/>
      <c r="AR3785" s="69"/>
      <c r="AS3785" s="69"/>
      <c r="AT3785" s="69"/>
      <c r="AU3785" s="69"/>
      <c r="AV3785" s="69"/>
      <c r="AW3785" s="69"/>
      <c r="AX3785" s="69"/>
      <c r="AY3785" s="69"/>
      <c r="AZ3785" s="69"/>
      <c r="BA3785" s="69"/>
      <c r="BB3785" s="69"/>
      <c r="BC3785" s="69"/>
      <c r="BD3785" s="69"/>
      <c r="BE3785" s="69"/>
      <c r="BF3785" s="69"/>
      <c r="BG3785" s="69"/>
      <c r="BH3785" s="69"/>
      <c r="BI3785" s="69"/>
      <c r="BJ3785" s="69"/>
      <c r="BK3785" s="69"/>
      <c r="BL3785" s="69"/>
      <c r="BM3785" s="69"/>
      <c r="BN3785" s="69"/>
      <c r="BO3785" s="69"/>
      <c r="BP3785" s="69"/>
      <c r="BQ3785" s="69"/>
      <c r="BR3785" s="69"/>
      <c r="BS3785" s="69"/>
      <c r="BT3785" s="69"/>
    </row>
    <row r="3786" spans="16:72" ht="12.75">
      <c r="P3786" s="69"/>
      <c r="Q3786" s="69"/>
      <c r="R3786" s="69"/>
      <c r="S3786" s="69"/>
      <c r="T3786" s="69"/>
      <c r="U3786" s="69"/>
      <c r="V3786" s="69"/>
      <c r="W3786" s="69"/>
      <c r="X3786" s="69"/>
      <c r="Y3786" s="69"/>
      <c r="Z3786" s="69"/>
      <c r="AA3786" s="69"/>
      <c r="AB3786" s="69"/>
      <c r="AC3786" s="69"/>
      <c r="AD3786" s="69"/>
      <c r="AE3786" s="69"/>
      <c r="AF3786" s="69"/>
      <c r="AG3786" s="69"/>
      <c r="AH3786" s="69"/>
      <c r="AI3786" s="69"/>
      <c r="AJ3786" s="69"/>
      <c r="AK3786" s="69"/>
      <c r="AL3786" s="69"/>
      <c r="AM3786" s="69"/>
      <c r="AN3786" s="69"/>
      <c r="AO3786" s="69"/>
      <c r="AP3786" s="69"/>
      <c r="AQ3786" s="69"/>
      <c r="AR3786" s="69"/>
      <c r="AS3786" s="69"/>
      <c r="AT3786" s="69"/>
      <c r="AU3786" s="69"/>
      <c r="AV3786" s="69"/>
      <c r="AW3786" s="69"/>
      <c r="AX3786" s="69"/>
      <c r="AY3786" s="69"/>
      <c r="AZ3786" s="69"/>
      <c r="BA3786" s="69"/>
      <c r="BB3786" s="69"/>
      <c r="BC3786" s="69"/>
      <c r="BD3786" s="69"/>
      <c r="BE3786" s="69"/>
      <c r="BF3786" s="69"/>
      <c r="BG3786" s="69"/>
      <c r="BH3786" s="69"/>
      <c r="BI3786" s="69"/>
      <c r="BJ3786" s="69"/>
      <c r="BK3786" s="69"/>
      <c r="BL3786" s="69"/>
      <c r="BM3786" s="69"/>
      <c r="BN3786" s="69"/>
      <c r="BO3786" s="69"/>
      <c r="BP3786" s="69"/>
      <c r="BQ3786" s="69"/>
      <c r="BR3786" s="69"/>
      <c r="BS3786" s="69"/>
      <c r="BT3786" s="69"/>
    </row>
    <row r="3787" spans="16:72" ht="12.75">
      <c r="P3787" s="69"/>
      <c r="Q3787" s="69"/>
      <c r="R3787" s="69"/>
      <c r="S3787" s="69"/>
      <c r="T3787" s="69"/>
      <c r="U3787" s="69"/>
      <c r="V3787" s="69"/>
      <c r="W3787" s="69"/>
      <c r="X3787" s="69"/>
      <c r="Y3787" s="69"/>
      <c r="Z3787" s="69"/>
      <c r="AA3787" s="69"/>
      <c r="AB3787" s="69"/>
      <c r="AC3787" s="69"/>
      <c r="AD3787" s="69"/>
      <c r="AE3787" s="69"/>
      <c r="AF3787" s="69"/>
      <c r="AG3787" s="69"/>
      <c r="AH3787" s="69"/>
      <c r="AI3787" s="69"/>
      <c r="AJ3787" s="69"/>
      <c r="AK3787" s="69"/>
      <c r="AL3787" s="69"/>
      <c r="AM3787" s="69"/>
      <c r="AN3787" s="69"/>
      <c r="AO3787" s="69"/>
      <c r="AP3787" s="69"/>
      <c r="AQ3787" s="69"/>
      <c r="AR3787" s="69"/>
      <c r="AS3787" s="69"/>
      <c r="AT3787" s="69"/>
      <c r="AU3787" s="69"/>
      <c r="AV3787" s="69"/>
      <c r="AW3787" s="69"/>
      <c r="AX3787" s="69"/>
      <c r="AY3787" s="69"/>
      <c r="AZ3787" s="69"/>
      <c r="BA3787" s="69"/>
      <c r="BB3787" s="69"/>
      <c r="BC3787" s="69"/>
      <c r="BD3787" s="69"/>
      <c r="BE3787" s="69"/>
      <c r="BF3787" s="69"/>
      <c r="BG3787" s="69"/>
      <c r="BH3787" s="69"/>
      <c r="BI3787" s="69"/>
      <c r="BJ3787" s="69"/>
      <c r="BK3787" s="69"/>
      <c r="BL3787" s="69"/>
      <c r="BM3787" s="69"/>
      <c r="BN3787" s="69"/>
      <c r="BO3787" s="69"/>
      <c r="BP3787" s="69"/>
      <c r="BQ3787" s="69"/>
      <c r="BR3787" s="69"/>
      <c r="BS3787" s="69"/>
      <c r="BT3787" s="69"/>
    </row>
    <row r="3788" spans="16:72" ht="12.75">
      <c r="P3788" s="69"/>
      <c r="Q3788" s="69"/>
      <c r="R3788" s="69"/>
      <c r="S3788" s="69"/>
      <c r="T3788" s="69"/>
      <c r="U3788" s="69"/>
      <c r="V3788" s="69"/>
      <c r="W3788" s="69"/>
      <c r="X3788" s="69"/>
      <c r="Y3788" s="69"/>
      <c r="Z3788" s="69"/>
      <c r="AA3788" s="69"/>
      <c r="AB3788" s="69"/>
      <c r="AC3788" s="69"/>
      <c r="AD3788" s="69"/>
      <c r="AE3788" s="69"/>
      <c r="AF3788" s="69"/>
      <c r="AG3788" s="69"/>
      <c r="AH3788" s="69"/>
      <c r="AI3788" s="69"/>
      <c r="AJ3788" s="69"/>
      <c r="AK3788" s="69"/>
      <c r="AL3788" s="69"/>
      <c r="AM3788" s="69"/>
      <c r="AN3788" s="69"/>
      <c r="AO3788" s="69"/>
      <c r="AP3788" s="69"/>
      <c r="AQ3788" s="69"/>
      <c r="AR3788" s="69"/>
      <c r="AS3788" s="69"/>
      <c r="AT3788" s="69"/>
      <c r="AU3788" s="69"/>
      <c r="AV3788" s="69"/>
      <c r="AW3788" s="69"/>
      <c r="AX3788" s="69"/>
      <c r="AY3788" s="69"/>
      <c r="AZ3788" s="69"/>
      <c r="BA3788" s="69"/>
      <c r="BB3788" s="69"/>
      <c r="BC3788" s="69"/>
      <c r="BD3788" s="69"/>
      <c r="BE3788" s="69"/>
      <c r="BF3788" s="69"/>
      <c r="BG3788" s="69"/>
      <c r="BH3788" s="69"/>
      <c r="BI3788" s="69"/>
      <c r="BJ3788" s="69"/>
      <c r="BK3788" s="69"/>
      <c r="BL3788" s="69"/>
      <c r="BM3788" s="69"/>
      <c r="BN3788" s="69"/>
      <c r="BO3788" s="69"/>
      <c r="BP3788" s="69"/>
      <c r="BQ3788" s="69"/>
      <c r="BR3788" s="69"/>
      <c r="BS3788" s="69"/>
      <c r="BT3788" s="69"/>
    </row>
    <row r="3789" spans="16:72" ht="12.75">
      <c r="P3789" s="69"/>
      <c r="Q3789" s="69"/>
      <c r="R3789" s="69"/>
      <c r="S3789" s="69"/>
      <c r="T3789" s="69"/>
      <c r="U3789" s="69"/>
      <c r="V3789" s="69"/>
      <c r="W3789" s="69"/>
      <c r="X3789" s="69"/>
      <c r="Y3789" s="69"/>
      <c r="Z3789" s="69"/>
      <c r="AA3789" s="69"/>
      <c r="AB3789" s="69"/>
      <c r="AC3789" s="69"/>
      <c r="AD3789" s="69"/>
      <c r="AE3789" s="69"/>
      <c r="AF3789" s="69"/>
      <c r="AG3789" s="69"/>
      <c r="AH3789" s="69"/>
      <c r="AI3789" s="69"/>
      <c r="AJ3789" s="69"/>
      <c r="AK3789" s="69"/>
      <c r="AL3789" s="69"/>
      <c r="AM3789" s="69"/>
      <c r="AN3789" s="69"/>
      <c r="AO3789" s="69"/>
      <c r="AP3789" s="69"/>
      <c r="AQ3789" s="69"/>
      <c r="AR3789" s="69"/>
      <c r="AS3789" s="69"/>
      <c r="AT3789" s="69"/>
      <c r="AU3789" s="69"/>
      <c r="AV3789" s="69"/>
      <c r="AW3789" s="69"/>
      <c r="AX3789" s="69"/>
      <c r="AY3789" s="69"/>
      <c r="AZ3789" s="69"/>
      <c r="BA3789" s="69"/>
      <c r="BB3789" s="69"/>
      <c r="BC3789" s="69"/>
      <c r="BD3789" s="69"/>
      <c r="BE3789" s="69"/>
      <c r="BF3789" s="69"/>
      <c r="BG3789" s="69"/>
      <c r="BH3789" s="69"/>
      <c r="BI3789" s="69"/>
      <c r="BJ3789" s="69"/>
      <c r="BK3789" s="69"/>
      <c r="BL3789" s="69"/>
      <c r="BM3789" s="69"/>
      <c r="BN3789" s="69"/>
      <c r="BO3789" s="69"/>
      <c r="BP3789" s="69"/>
      <c r="BQ3789" s="69"/>
      <c r="BR3789" s="69"/>
      <c r="BS3789" s="69"/>
      <c r="BT3789" s="69"/>
    </row>
    <row r="3790" spans="16:72" ht="12.75">
      <c r="P3790" s="69"/>
      <c r="Q3790" s="69"/>
      <c r="R3790" s="69"/>
      <c r="S3790" s="69"/>
      <c r="T3790" s="69"/>
      <c r="U3790" s="69"/>
      <c r="V3790" s="69"/>
      <c r="W3790" s="69"/>
      <c r="X3790" s="69"/>
      <c r="Y3790" s="69"/>
      <c r="Z3790" s="69"/>
      <c r="AA3790" s="69"/>
      <c r="AB3790" s="69"/>
      <c r="AC3790" s="69"/>
      <c r="AD3790" s="69"/>
      <c r="AE3790" s="69"/>
      <c r="AF3790" s="69"/>
      <c r="AG3790" s="69"/>
      <c r="AH3790" s="69"/>
      <c r="AI3790" s="69"/>
      <c r="AJ3790" s="69"/>
      <c r="AK3790" s="69"/>
      <c r="AL3790" s="69"/>
      <c r="AM3790" s="69"/>
      <c r="AN3790" s="69"/>
      <c r="AO3790" s="69"/>
      <c r="AP3790" s="69"/>
      <c r="AQ3790" s="69"/>
      <c r="AR3790" s="69"/>
      <c r="AS3790" s="69"/>
      <c r="AT3790" s="69"/>
      <c r="AU3790" s="69"/>
      <c r="AV3790" s="69"/>
      <c r="AW3790" s="69"/>
      <c r="AX3790" s="69"/>
      <c r="AY3790" s="69"/>
      <c r="AZ3790" s="69"/>
      <c r="BA3790" s="69"/>
      <c r="BB3790" s="69"/>
      <c r="BC3790" s="69"/>
      <c r="BD3790" s="69"/>
      <c r="BE3790" s="69"/>
      <c r="BF3790" s="69"/>
      <c r="BG3790" s="69"/>
      <c r="BH3790" s="69"/>
      <c r="BI3790" s="69"/>
      <c r="BJ3790" s="69"/>
      <c r="BK3790" s="69"/>
      <c r="BL3790" s="69"/>
      <c r="BM3790" s="69"/>
      <c r="BN3790" s="69"/>
      <c r="BO3790" s="69"/>
      <c r="BP3790" s="69"/>
      <c r="BQ3790" s="69"/>
      <c r="BR3790" s="69"/>
      <c r="BS3790" s="69"/>
      <c r="BT3790" s="69"/>
    </row>
    <row r="3791" spans="16:72" ht="12.75">
      <c r="P3791" s="69"/>
      <c r="Q3791" s="69"/>
      <c r="R3791" s="69"/>
      <c r="S3791" s="69"/>
      <c r="T3791" s="69"/>
      <c r="U3791" s="69"/>
      <c r="V3791" s="69"/>
      <c r="W3791" s="69"/>
      <c r="X3791" s="69"/>
      <c r="Y3791" s="69"/>
      <c r="Z3791" s="69"/>
      <c r="AA3791" s="69"/>
      <c r="AB3791" s="69"/>
      <c r="AC3791" s="69"/>
      <c r="AD3791" s="69"/>
      <c r="AE3791" s="69"/>
      <c r="AF3791" s="69"/>
      <c r="AG3791" s="69"/>
      <c r="AH3791" s="69"/>
      <c r="AI3791" s="69"/>
      <c r="AJ3791" s="69"/>
      <c r="AK3791" s="69"/>
      <c r="AL3791" s="69"/>
      <c r="AM3791" s="69"/>
      <c r="AN3791" s="69"/>
      <c r="AO3791" s="69"/>
      <c r="AP3791" s="69"/>
      <c r="AQ3791" s="69"/>
      <c r="AR3791" s="69"/>
      <c r="AS3791" s="69"/>
      <c r="AT3791" s="69"/>
      <c r="AU3791" s="69"/>
      <c r="AV3791" s="69"/>
      <c r="AW3791" s="69"/>
      <c r="AX3791" s="69"/>
      <c r="AY3791" s="69"/>
      <c r="AZ3791" s="69"/>
      <c r="BA3791" s="69"/>
      <c r="BB3791" s="69"/>
      <c r="BC3791" s="69"/>
      <c r="BD3791" s="69"/>
      <c r="BE3791" s="69"/>
      <c r="BF3791" s="69"/>
      <c r="BG3791" s="69"/>
      <c r="BH3791" s="69"/>
      <c r="BI3791" s="69"/>
      <c r="BJ3791" s="69"/>
      <c r="BK3791" s="69"/>
      <c r="BL3791" s="69"/>
      <c r="BM3791" s="69"/>
      <c r="BN3791" s="69"/>
      <c r="BO3791" s="69"/>
      <c r="BP3791" s="69"/>
      <c r="BQ3791" s="69"/>
      <c r="BR3791" s="69"/>
      <c r="BS3791" s="69"/>
      <c r="BT3791" s="69"/>
    </row>
    <row r="3792" spans="16:72" ht="12.75">
      <c r="P3792" s="69"/>
      <c r="Q3792" s="69"/>
      <c r="R3792" s="69"/>
      <c r="S3792" s="69"/>
      <c r="T3792" s="69"/>
      <c r="U3792" s="69"/>
      <c r="V3792" s="69"/>
      <c r="W3792" s="69"/>
      <c r="X3792" s="69"/>
      <c r="Y3792" s="69"/>
      <c r="Z3792" s="69"/>
      <c r="AA3792" s="69"/>
      <c r="AB3792" s="69"/>
      <c r="AC3792" s="69"/>
      <c r="AD3792" s="69"/>
      <c r="AE3792" s="69"/>
      <c r="AF3792" s="69"/>
      <c r="AG3792" s="69"/>
      <c r="AH3792" s="69"/>
      <c r="AI3792" s="69"/>
      <c r="AJ3792" s="69"/>
      <c r="AK3792" s="69"/>
      <c r="AL3792" s="69"/>
      <c r="AM3792" s="69"/>
      <c r="AN3792" s="69"/>
      <c r="AO3792" s="69"/>
      <c r="AP3792" s="69"/>
      <c r="AQ3792" s="69"/>
      <c r="AR3792" s="69"/>
      <c r="AS3792" s="69"/>
      <c r="AT3792" s="69"/>
      <c r="AU3792" s="69"/>
      <c r="AV3792" s="69"/>
      <c r="AW3792" s="69"/>
      <c r="AX3792" s="69"/>
      <c r="AY3792" s="69"/>
      <c r="AZ3792" s="69"/>
      <c r="BA3792" s="69"/>
      <c r="BB3792" s="69"/>
      <c r="BC3792" s="69"/>
      <c r="BD3792" s="69"/>
      <c r="BE3792" s="69"/>
      <c r="BF3792" s="69"/>
      <c r="BG3792" s="69"/>
      <c r="BH3792" s="69"/>
      <c r="BI3792" s="69"/>
      <c r="BJ3792" s="69"/>
      <c r="BK3792" s="69"/>
      <c r="BL3792" s="69"/>
      <c r="BM3792" s="69"/>
      <c r="BN3792" s="69"/>
      <c r="BO3792" s="69"/>
      <c r="BP3792" s="69"/>
      <c r="BQ3792" s="69"/>
      <c r="BR3792" s="69"/>
      <c r="BS3792" s="69"/>
      <c r="BT3792" s="69"/>
    </row>
    <row r="3793" spans="16:72" ht="12.75">
      <c r="P3793" s="69"/>
      <c r="Q3793" s="69"/>
      <c r="R3793" s="69"/>
      <c r="S3793" s="69"/>
      <c r="T3793" s="69"/>
      <c r="U3793" s="69"/>
      <c r="V3793" s="69"/>
      <c r="W3793" s="69"/>
      <c r="X3793" s="69"/>
      <c r="Y3793" s="69"/>
      <c r="Z3793" s="69"/>
      <c r="AA3793" s="69"/>
      <c r="AB3793" s="69"/>
      <c r="AC3793" s="69"/>
      <c r="AD3793" s="69"/>
      <c r="AE3793" s="69"/>
      <c r="AF3793" s="69"/>
      <c r="AG3793" s="69"/>
      <c r="AH3793" s="69"/>
      <c r="AI3793" s="69"/>
      <c r="AJ3793" s="69"/>
      <c r="AK3793" s="69"/>
      <c r="AL3793" s="69"/>
      <c r="AM3793" s="69"/>
      <c r="AN3793" s="69"/>
      <c r="AO3793" s="69"/>
      <c r="AP3793" s="69"/>
      <c r="AQ3793" s="69"/>
      <c r="AR3793" s="69"/>
      <c r="AS3793" s="69"/>
      <c r="AT3793" s="69"/>
      <c r="AU3793" s="69"/>
      <c r="AV3793" s="69"/>
      <c r="AW3793" s="69"/>
      <c r="AX3793" s="69"/>
      <c r="AY3793" s="69"/>
      <c r="AZ3793" s="69"/>
      <c r="BA3793" s="69"/>
      <c r="BB3793" s="69"/>
      <c r="BC3793" s="69"/>
      <c r="BD3793" s="69"/>
      <c r="BE3793" s="69"/>
      <c r="BF3793" s="69"/>
      <c r="BG3793" s="69"/>
      <c r="BH3793" s="69"/>
      <c r="BI3793" s="69"/>
      <c r="BJ3793" s="69"/>
      <c r="BK3793" s="69"/>
      <c r="BL3793" s="69"/>
      <c r="BM3793" s="69"/>
      <c r="BN3793" s="69"/>
      <c r="BO3793" s="69"/>
      <c r="BP3793" s="69"/>
      <c r="BQ3793" s="69"/>
      <c r="BR3793" s="69"/>
      <c r="BS3793" s="69"/>
      <c r="BT3793" s="69"/>
    </row>
    <row r="3794" spans="16:72" ht="12.75">
      <c r="P3794" s="69"/>
      <c r="Q3794" s="69"/>
      <c r="R3794" s="69"/>
      <c r="S3794" s="69"/>
      <c r="T3794" s="69"/>
      <c r="U3794" s="69"/>
      <c r="V3794" s="69"/>
      <c r="W3794" s="69"/>
      <c r="X3794" s="69"/>
      <c r="Y3794" s="69"/>
      <c r="Z3794" s="69"/>
      <c r="AA3794" s="69"/>
      <c r="AB3794" s="69"/>
      <c r="AC3794" s="69"/>
      <c r="AD3794" s="69"/>
      <c r="AE3794" s="69"/>
      <c r="AF3794" s="69"/>
      <c r="AG3794" s="69"/>
      <c r="AH3794" s="69"/>
      <c r="AI3794" s="69"/>
      <c r="AJ3794" s="69"/>
      <c r="AK3794" s="69"/>
      <c r="AL3794" s="69"/>
      <c r="AM3794" s="69"/>
      <c r="AN3794" s="69"/>
      <c r="AO3794" s="69"/>
      <c r="AP3794" s="69"/>
      <c r="AQ3794" s="69"/>
      <c r="AR3794" s="69"/>
      <c r="AS3794" s="69"/>
      <c r="AT3794" s="69"/>
      <c r="AU3794" s="69"/>
      <c r="AV3794" s="69"/>
      <c r="AW3794" s="69"/>
      <c r="AX3794" s="69"/>
      <c r="AY3794" s="69"/>
      <c r="AZ3794" s="69"/>
      <c r="BA3794" s="69"/>
      <c r="BB3794" s="69"/>
      <c r="BC3794" s="69"/>
      <c r="BD3794" s="69"/>
      <c r="BE3794" s="69"/>
      <c r="BF3794" s="69"/>
      <c r="BG3794" s="69"/>
      <c r="BH3794" s="69"/>
      <c r="BI3794" s="69"/>
      <c r="BJ3794" s="69"/>
      <c r="BK3794" s="69"/>
      <c r="BL3794" s="69"/>
      <c r="BM3794" s="69"/>
      <c r="BN3794" s="69"/>
      <c r="BO3794" s="69"/>
      <c r="BP3794" s="69"/>
      <c r="BQ3794" s="69"/>
      <c r="BR3794" s="69"/>
      <c r="BS3794" s="69"/>
      <c r="BT3794" s="69"/>
    </row>
    <row r="3795" spans="16:72" ht="12.75">
      <c r="P3795" s="69"/>
      <c r="Q3795" s="69"/>
      <c r="R3795" s="69"/>
      <c r="S3795" s="69"/>
      <c r="T3795" s="69"/>
      <c r="U3795" s="69"/>
      <c r="V3795" s="69"/>
      <c r="W3795" s="69"/>
      <c r="X3795" s="69"/>
      <c r="Y3795" s="69"/>
      <c r="Z3795" s="69"/>
      <c r="AA3795" s="69"/>
      <c r="AB3795" s="69"/>
      <c r="AC3795" s="69"/>
      <c r="AD3795" s="69"/>
      <c r="AE3795" s="69"/>
      <c r="AF3795" s="69"/>
      <c r="AG3795" s="69"/>
      <c r="AH3795" s="69"/>
      <c r="AI3795" s="69"/>
      <c r="AJ3795" s="69"/>
      <c r="AK3795" s="69"/>
      <c r="AL3795" s="69"/>
      <c r="AM3795" s="69"/>
      <c r="AN3795" s="69"/>
      <c r="AO3795" s="69"/>
      <c r="AP3795" s="69"/>
      <c r="AQ3795" s="69"/>
      <c r="AR3795" s="69"/>
      <c r="AS3795" s="69"/>
      <c r="AT3795" s="69"/>
      <c r="AU3795" s="69"/>
      <c r="AV3795" s="69"/>
      <c r="AW3795" s="69"/>
      <c r="AX3795" s="69"/>
      <c r="AY3795" s="69"/>
      <c r="AZ3795" s="69"/>
      <c r="BA3795" s="69"/>
      <c r="BB3795" s="69"/>
      <c r="BC3795" s="69"/>
      <c r="BD3795" s="69"/>
      <c r="BE3795" s="69"/>
      <c r="BF3795" s="69"/>
      <c r="BG3795" s="69"/>
      <c r="BH3795" s="69"/>
      <c r="BI3795" s="69"/>
      <c r="BJ3795" s="69"/>
      <c r="BK3795" s="69"/>
      <c r="BL3795" s="69"/>
      <c r="BM3795" s="69"/>
      <c r="BN3795" s="69"/>
      <c r="BO3795" s="69"/>
      <c r="BP3795" s="69"/>
      <c r="BQ3795" s="69"/>
      <c r="BR3795" s="69"/>
      <c r="BS3795" s="69"/>
      <c r="BT3795" s="69"/>
    </row>
    <row r="3796" spans="16:72" ht="12.75">
      <c r="P3796" s="69"/>
      <c r="Q3796" s="69"/>
      <c r="R3796" s="69"/>
      <c r="S3796" s="69"/>
      <c r="T3796" s="69"/>
      <c r="U3796" s="69"/>
      <c r="V3796" s="69"/>
      <c r="W3796" s="69"/>
      <c r="X3796" s="69"/>
      <c r="Y3796" s="69"/>
      <c r="Z3796" s="69"/>
      <c r="AA3796" s="69"/>
      <c r="AB3796" s="69"/>
      <c r="AC3796" s="69"/>
      <c r="AD3796" s="69"/>
      <c r="AE3796" s="69"/>
      <c r="AF3796" s="69"/>
      <c r="AG3796" s="69"/>
      <c r="AH3796" s="69"/>
      <c r="AI3796" s="69"/>
      <c r="AJ3796" s="69"/>
      <c r="AK3796" s="69"/>
      <c r="AL3796" s="69"/>
      <c r="AM3796" s="69"/>
      <c r="AN3796" s="69"/>
      <c r="AO3796" s="69"/>
      <c r="AP3796" s="69"/>
      <c r="AQ3796" s="69"/>
      <c r="AR3796" s="69"/>
      <c r="AS3796" s="69"/>
      <c r="AT3796" s="69"/>
      <c r="AU3796" s="69"/>
      <c r="AV3796" s="69"/>
      <c r="AW3796" s="69"/>
      <c r="AX3796" s="69"/>
      <c r="AY3796" s="69"/>
      <c r="AZ3796" s="69"/>
      <c r="BA3796" s="69"/>
      <c r="BB3796" s="69"/>
      <c r="BC3796" s="69"/>
      <c r="BD3796" s="69"/>
      <c r="BE3796" s="69"/>
      <c r="BF3796" s="69"/>
      <c r="BG3796" s="69"/>
      <c r="BH3796" s="69"/>
      <c r="BI3796" s="69"/>
      <c r="BJ3796" s="69"/>
      <c r="BK3796" s="69"/>
      <c r="BL3796" s="69"/>
      <c r="BM3796" s="69"/>
      <c r="BN3796" s="69"/>
      <c r="BO3796" s="69"/>
      <c r="BP3796" s="69"/>
      <c r="BQ3796" s="69"/>
      <c r="BR3796" s="69"/>
      <c r="BS3796" s="69"/>
      <c r="BT3796" s="69"/>
    </row>
    <row r="3797" spans="16:72" ht="12.75">
      <c r="P3797" s="69"/>
      <c r="Q3797" s="69"/>
      <c r="R3797" s="69"/>
      <c r="S3797" s="69"/>
      <c r="T3797" s="69"/>
      <c r="U3797" s="69"/>
      <c r="V3797" s="69"/>
      <c r="W3797" s="69"/>
      <c r="X3797" s="69"/>
      <c r="Y3797" s="69"/>
      <c r="Z3797" s="69"/>
      <c r="AA3797" s="69"/>
      <c r="AB3797" s="69"/>
      <c r="AC3797" s="69"/>
      <c r="AD3797" s="69"/>
      <c r="AE3797" s="69"/>
      <c r="AF3797" s="69"/>
      <c r="AG3797" s="69"/>
      <c r="AH3797" s="69"/>
      <c r="AI3797" s="69"/>
      <c r="AJ3797" s="69"/>
      <c r="AK3797" s="69"/>
      <c r="AL3797" s="69"/>
      <c r="AM3797" s="69"/>
      <c r="AN3797" s="69"/>
      <c r="AO3797" s="69"/>
      <c r="AP3797" s="69"/>
      <c r="AQ3797" s="69"/>
      <c r="AR3797" s="69"/>
      <c r="AS3797" s="69"/>
      <c r="AT3797" s="69"/>
      <c r="AU3797" s="69"/>
      <c r="AV3797" s="69"/>
      <c r="AW3797" s="69"/>
      <c r="AX3797" s="69"/>
      <c r="AY3797" s="69"/>
      <c r="AZ3797" s="69"/>
      <c r="BA3797" s="69"/>
      <c r="BB3797" s="69"/>
      <c r="BC3797" s="69"/>
      <c r="BD3797" s="69"/>
      <c r="BE3797" s="69"/>
      <c r="BF3797" s="69"/>
      <c r="BG3797" s="69"/>
      <c r="BH3797" s="69"/>
      <c r="BI3797" s="69"/>
      <c r="BJ3797" s="69"/>
      <c r="BK3797" s="69"/>
      <c r="BL3797" s="69"/>
      <c r="BM3797" s="69"/>
      <c r="BN3797" s="69"/>
      <c r="BO3797" s="69"/>
      <c r="BP3797" s="69"/>
      <c r="BQ3797" s="69"/>
      <c r="BR3797" s="69"/>
      <c r="BS3797" s="69"/>
      <c r="BT3797" s="69"/>
    </row>
    <row r="3798" spans="16:72" ht="12.75">
      <c r="P3798" s="69"/>
      <c r="Q3798" s="69"/>
      <c r="R3798" s="69"/>
      <c r="S3798" s="69"/>
      <c r="T3798" s="69"/>
      <c r="U3798" s="69"/>
      <c r="V3798" s="69"/>
      <c r="W3798" s="69"/>
      <c r="X3798" s="69"/>
      <c r="Y3798" s="69"/>
      <c r="Z3798" s="69"/>
      <c r="AA3798" s="69"/>
      <c r="AB3798" s="69"/>
      <c r="AC3798" s="69"/>
      <c r="AD3798" s="69"/>
      <c r="AE3798" s="69"/>
      <c r="AF3798" s="69"/>
      <c r="AG3798" s="69"/>
      <c r="AH3798" s="69"/>
      <c r="AI3798" s="69"/>
      <c r="AJ3798" s="69"/>
      <c r="AK3798" s="69"/>
      <c r="AL3798" s="69"/>
      <c r="AM3798" s="69"/>
      <c r="AN3798" s="69"/>
      <c r="AO3798" s="69"/>
      <c r="AP3798" s="69"/>
      <c r="AQ3798" s="69"/>
      <c r="AR3798" s="69"/>
      <c r="AS3798" s="69"/>
      <c r="AT3798" s="69"/>
      <c r="AU3798" s="69"/>
      <c r="AV3798" s="69"/>
      <c r="AW3798" s="69"/>
      <c r="AX3798" s="69"/>
      <c r="AY3798" s="69"/>
      <c r="AZ3798" s="69"/>
      <c r="BA3798" s="69"/>
      <c r="BB3798" s="69"/>
      <c r="BC3798" s="69"/>
      <c r="BD3798" s="69"/>
      <c r="BE3798" s="69"/>
      <c r="BF3798" s="69"/>
      <c r="BG3798" s="69"/>
      <c r="BH3798" s="69"/>
      <c r="BI3798" s="69"/>
      <c r="BJ3798" s="69"/>
      <c r="BK3798" s="69"/>
      <c r="BL3798" s="69"/>
      <c r="BM3798" s="69"/>
      <c r="BN3798" s="69"/>
      <c r="BO3798" s="69"/>
      <c r="BP3798" s="69"/>
      <c r="BQ3798" s="69"/>
      <c r="BR3798" s="69"/>
      <c r="BS3798" s="69"/>
      <c r="BT3798" s="69"/>
    </row>
    <row r="3799" spans="16:72" ht="12.75">
      <c r="P3799" s="69"/>
      <c r="Q3799" s="69"/>
      <c r="R3799" s="69"/>
      <c r="S3799" s="69"/>
      <c r="T3799" s="69"/>
      <c r="U3799" s="69"/>
      <c r="V3799" s="69"/>
      <c r="W3799" s="69"/>
      <c r="X3799" s="69"/>
      <c r="Y3799" s="69"/>
      <c r="Z3799" s="69"/>
      <c r="AA3799" s="69"/>
      <c r="AB3799" s="69"/>
      <c r="AC3799" s="69"/>
      <c r="AD3799" s="69"/>
      <c r="AE3799" s="69"/>
      <c r="AF3799" s="69"/>
      <c r="AG3799" s="69"/>
      <c r="AH3799" s="69"/>
      <c r="AI3799" s="69"/>
      <c r="AJ3799" s="69"/>
      <c r="AK3799" s="69"/>
      <c r="AL3799" s="69"/>
      <c r="AM3799" s="69"/>
      <c r="AN3799" s="69"/>
      <c r="AO3799" s="69"/>
      <c r="AP3799" s="69"/>
      <c r="AQ3799" s="69"/>
      <c r="AR3799" s="69"/>
      <c r="AS3799" s="69"/>
      <c r="AT3799" s="69"/>
      <c r="AU3799" s="69"/>
      <c r="AV3799" s="69"/>
      <c r="AW3799" s="69"/>
      <c r="AX3799" s="69"/>
      <c r="AY3799" s="69"/>
      <c r="AZ3799" s="69"/>
      <c r="BA3799" s="69"/>
      <c r="BB3799" s="69"/>
      <c r="BC3799" s="69"/>
      <c r="BD3799" s="69"/>
      <c r="BE3799" s="69"/>
      <c r="BF3799" s="69"/>
      <c r="BG3799" s="69"/>
      <c r="BH3799" s="69"/>
      <c r="BI3799" s="69"/>
      <c r="BJ3799" s="69"/>
      <c r="BK3799" s="69"/>
      <c r="BL3799" s="69"/>
      <c r="BM3799" s="69"/>
      <c r="BN3799" s="69"/>
      <c r="BO3799" s="69"/>
      <c r="BP3799" s="69"/>
      <c r="BQ3799" s="69"/>
      <c r="BR3799" s="69"/>
      <c r="BS3799" s="69"/>
      <c r="BT3799" s="69"/>
    </row>
    <row r="3800" spans="16:72" ht="12.75">
      <c r="P3800" s="69"/>
      <c r="Q3800" s="69"/>
      <c r="R3800" s="69"/>
      <c r="S3800" s="69"/>
      <c r="T3800" s="69"/>
      <c r="U3800" s="69"/>
      <c r="V3800" s="69"/>
      <c r="W3800" s="69"/>
      <c r="X3800" s="69"/>
      <c r="Y3800" s="69"/>
      <c r="Z3800" s="69"/>
      <c r="AA3800" s="69"/>
      <c r="AB3800" s="69"/>
      <c r="AC3800" s="69"/>
      <c r="AD3800" s="69"/>
      <c r="AE3800" s="69"/>
      <c r="AF3800" s="69"/>
      <c r="AG3800" s="69"/>
      <c r="AH3800" s="69"/>
      <c r="AI3800" s="69"/>
      <c r="AJ3800" s="69"/>
      <c r="AK3800" s="69"/>
      <c r="AL3800" s="69"/>
      <c r="AM3800" s="69"/>
      <c r="AN3800" s="69"/>
      <c r="AO3800" s="69"/>
      <c r="AP3800" s="69"/>
      <c r="AQ3800" s="69"/>
      <c r="AR3800" s="69"/>
      <c r="AS3800" s="69"/>
      <c r="AT3800" s="69"/>
      <c r="AU3800" s="69"/>
      <c r="AV3800" s="69"/>
      <c r="AW3800" s="69"/>
      <c r="AX3800" s="69"/>
      <c r="AY3800" s="69"/>
      <c r="AZ3800" s="69"/>
      <c r="BA3800" s="69"/>
      <c r="BB3800" s="69"/>
      <c r="BC3800" s="69"/>
      <c r="BD3800" s="69"/>
      <c r="BE3800" s="69"/>
      <c r="BF3800" s="69"/>
      <c r="BG3800" s="69"/>
      <c r="BH3800" s="69"/>
      <c r="BI3800" s="69"/>
      <c r="BJ3800" s="69"/>
      <c r="BK3800" s="69"/>
      <c r="BL3800" s="69"/>
      <c r="BM3800" s="69"/>
      <c r="BN3800" s="69"/>
      <c r="BO3800" s="69"/>
      <c r="BP3800" s="69"/>
      <c r="BQ3800" s="69"/>
      <c r="BR3800" s="69"/>
      <c r="BS3800" s="69"/>
      <c r="BT3800" s="69"/>
    </row>
    <row r="3801" spans="16:72" ht="12.75">
      <c r="P3801" s="69"/>
      <c r="Q3801" s="69"/>
      <c r="R3801" s="69"/>
      <c r="S3801" s="69"/>
      <c r="T3801" s="69"/>
      <c r="U3801" s="69"/>
      <c r="V3801" s="69"/>
      <c r="W3801" s="69"/>
      <c r="X3801" s="69"/>
      <c r="Y3801" s="69"/>
      <c r="Z3801" s="69"/>
      <c r="AA3801" s="69"/>
      <c r="AB3801" s="69"/>
      <c r="AC3801" s="69"/>
      <c r="AD3801" s="69"/>
      <c r="AE3801" s="69"/>
      <c r="AF3801" s="69"/>
      <c r="AG3801" s="69"/>
      <c r="AH3801" s="69"/>
      <c r="AI3801" s="69"/>
      <c r="AJ3801" s="69"/>
      <c r="AK3801" s="69"/>
      <c r="AL3801" s="69"/>
      <c r="AM3801" s="69"/>
      <c r="AN3801" s="69"/>
      <c r="AO3801" s="69"/>
      <c r="AP3801" s="69"/>
      <c r="AQ3801" s="69"/>
      <c r="AR3801" s="69"/>
      <c r="AS3801" s="69"/>
      <c r="AT3801" s="69"/>
      <c r="AU3801" s="69"/>
      <c r="AV3801" s="69"/>
      <c r="AW3801" s="69"/>
      <c r="AX3801" s="69"/>
      <c r="AY3801" s="69"/>
      <c r="AZ3801" s="69"/>
      <c r="BA3801" s="69"/>
      <c r="BB3801" s="69"/>
      <c r="BC3801" s="69"/>
      <c r="BD3801" s="69"/>
      <c r="BE3801" s="69"/>
      <c r="BF3801" s="69"/>
      <c r="BG3801" s="69"/>
      <c r="BH3801" s="69"/>
      <c r="BI3801" s="69"/>
      <c r="BJ3801" s="69"/>
      <c r="BK3801" s="69"/>
      <c r="BL3801" s="69"/>
      <c r="BM3801" s="69"/>
      <c r="BN3801" s="69"/>
      <c r="BO3801" s="69"/>
      <c r="BP3801" s="69"/>
      <c r="BQ3801" s="69"/>
      <c r="BR3801" s="69"/>
      <c r="BS3801" s="69"/>
      <c r="BT3801" s="69"/>
    </row>
    <row r="3802" spans="16:72" ht="12.75">
      <c r="P3802" s="69"/>
      <c r="Q3802" s="69"/>
      <c r="R3802" s="69"/>
      <c r="S3802" s="69"/>
      <c r="T3802" s="69"/>
      <c r="U3802" s="69"/>
      <c r="V3802" s="69"/>
      <c r="W3802" s="69"/>
      <c r="X3802" s="69"/>
      <c r="Y3802" s="69"/>
      <c r="Z3802" s="69"/>
      <c r="AA3802" s="69"/>
      <c r="AB3802" s="69"/>
      <c r="AC3802" s="69"/>
      <c r="AD3802" s="69"/>
      <c r="AE3802" s="69"/>
      <c r="AF3802" s="69"/>
      <c r="AG3802" s="69"/>
      <c r="AH3802" s="69"/>
      <c r="AI3802" s="69"/>
      <c r="AJ3802" s="69"/>
      <c r="AK3802" s="69"/>
      <c r="AL3802" s="69"/>
      <c r="AM3802" s="69"/>
      <c r="AN3802" s="69"/>
      <c r="AO3802" s="69"/>
      <c r="AP3802" s="69"/>
      <c r="AQ3802" s="69"/>
      <c r="AR3802" s="69"/>
      <c r="AS3802" s="69"/>
      <c r="AT3802" s="69"/>
      <c r="AU3802" s="69"/>
      <c r="AV3802" s="69"/>
      <c r="AW3802" s="69"/>
      <c r="AX3802" s="69"/>
      <c r="AY3802" s="69"/>
      <c r="AZ3802" s="69"/>
      <c r="BA3802" s="69"/>
      <c r="BB3802" s="69"/>
      <c r="BC3802" s="69"/>
      <c r="BD3802" s="69"/>
      <c r="BE3802" s="69"/>
      <c r="BF3802" s="69"/>
      <c r="BG3802" s="69"/>
      <c r="BH3802" s="69"/>
      <c r="BI3802" s="69"/>
      <c r="BJ3802" s="69"/>
      <c r="BK3802" s="69"/>
      <c r="BL3802" s="69"/>
      <c r="BM3802" s="69"/>
      <c r="BN3802" s="69"/>
      <c r="BO3802" s="69"/>
      <c r="BP3802" s="69"/>
      <c r="BQ3802" s="69"/>
      <c r="BR3802" s="69"/>
      <c r="BS3802" s="69"/>
      <c r="BT3802" s="69"/>
    </row>
    <row r="3803" spans="16:72" ht="12.75">
      <c r="P3803" s="69"/>
      <c r="Q3803" s="69"/>
      <c r="R3803" s="69"/>
      <c r="S3803" s="69"/>
      <c r="T3803" s="69"/>
      <c r="U3803" s="69"/>
      <c r="V3803" s="69"/>
      <c r="W3803" s="69"/>
      <c r="X3803" s="69"/>
      <c r="Y3803" s="69"/>
      <c r="Z3803" s="69"/>
      <c r="AA3803" s="69"/>
      <c r="AB3803" s="69"/>
      <c r="AC3803" s="69"/>
      <c r="AD3803" s="69"/>
      <c r="AE3803" s="69"/>
      <c r="AF3803" s="69"/>
      <c r="AG3803" s="69"/>
      <c r="AH3803" s="69"/>
      <c r="AI3803" s="69"/>
      <c r="AJ3803" s="69"/>
      <c r="AK3803" s="69"/>
      <c r="AL3803" s="69"/>
      <c r="AM3803" s="69"/>
      <c r="AN3803" s="69"/>
      <c r="AO3803" s="69"/>
      <c r="AP3803" s="69"/>
      <c r="AQ3803" s="69"/>
      <c r="AR3803" s="69"/>
      <c r="AS3803" s="69"/>
      <c r="AT3803" s="69"/>
      <c r="AU3803" s="69"/>
      <c r="AV3803" s="69"/>
      <c r="AW3803" s="69"/>
      <c r="AX3803" s="69"/>
      <c r="AY3803" s="69"/>
      <c r="AZ3803" s="69"/>
      <c r="BA3803" s="69"/>
      <c r="BB3803" s="69"/>
      <c r="BC3803" s="69"/>
      <c r="BD3803" s="69"/>
      <c r="BE3803" s="69"/>
      <c r="BF3803" s="69"/>
      <c r="BG3803" s="69"/>
      <c r="BH3803" s="69"/>
      <c r="BI3803" s="69"/>
      <c r="BJ3803" s="69"/>
      <c r="BK3803" s="69"/>
      <c r="BL3803" s="69"/>
      <c r="BM3803" s="69"/>
      <c r="BN3803" s="69"/>
      <c r="BO3803" s="69"/>
      <c r="BP3803" s="69"/>
      <c r="BQ3803" s="69"/>
      <c r="BR3803" s="69"/>
      <c r="BS3803" s="69"/>
      <c r="BT3803" s="69"/>
    </row>
    <row r="3804" spans="16:72" ht="12.75">
      <c r="P3804" s="69"/>
      <c r="Q3804" s="69"/>
      <c r="R3804" s="69"/>
      <c r="S3804" s="69"/>
      <c r="T3804" s="69"/>
      <c r="U3804" s="69"/>
      <c r="V3804" s="69"/>
      <c r="W3804" s="69"/>
      <c r="X3804" s="69"/>
      <c r="Y3804" s="69"/>
      <c r="Z3804" s="69"/>
      <c r="AA3804" s="69"/>
      <c r="AB3804" s="69"/>
      <c r="AC3804" s="69"/>
      <c r="AD3804" s="69"/>
      <c r="AE3804" s="69"/>
      <c r="AF3804" s="69"/>
      <c r="AG3804" s="69"/>
      <c r="AH3804" s="69"/>
      <c r="AI3804" s="69"/>
      <c r="AJ3804" s="69"/>
      <c r="AK3804" s="69"/>
      <c r="AL3804" s="69"/>
      <c r="AM3804" s="69"/>
      <c r="AN3804" s="69"/>
      <c r="AO3804" s="69"/>
      <c r="AP3804" s="69"/>
      <c r="AQ3804" s="69"/>
      <c r="AR3804" s="69"/>
      <c r="AS3804" s="69"/>
      <c r="AT3804" s="69"/>
      <c r="AU3804" s="69"/>
      <c r="AV3804" s="69"/>
      <c r="AW3804" s="69"/>
      <c r="AX3804" s="69"/>
      <c r="AY3804" s="69"/>
      <c r="AZ3804" s="69"/>
      <c r="BA3804" s="69"/>
      <c r="BB3804" s="69"/>
      <c r="BC3804" s="69"/>
      <c r="BD3804" s="69"/>
      <c r="BE3804" s="69"/>
      <c r="BF3804" s="69"/>
      <c r="BG3804" s="69"/>
      <c r="BH3804" s="69"/>
      <c r="BI3804" s="69"/>
      <c r="BJ3804" s="69"/>
      <c r="BK3804" s="69"/>
      <c r="BL3804" s="69"/>
      <c r="BM3804" s="69"/>
      <c r="BN3804" s="69"/>
      <c r="BO3804" s="69"/>
      <c r="BP3804" s="69"/>
      <c r="BQ3804" s="69"/>
      <c r="BR3804" s="69"/>
      <c r="BS3804" s="69"/>
      <c r="BT3804" s="69"/>
    </row>
    <row r="3805" spans="16:72" ht="12.75">
      <c r="P3805" s="69"/>
      <c r="Q3805" s="69"/>
      <c r="R3805" s="69"/>
      <c r="S3805" s="69"/>
      <c r="T3805" s="69"/>
      <c r="U3805" s="69"/>
      <c r="V3805" s="69"/>
      <c r="W3805" s="69"/>
      <c r="X3805" s="69"/>
      <c r="Y3805" s="69"/>
      <c r="Z3805" s="69"/>
      <c r="AA3805" s="69"/>
      <c r="AB3805" s="69"/>
      <c r="AC3805" s="69"/>
      <c r="AD3805" s="69"/>
      <c r="AE3805" s="69"/>
      <c r="AF3805" s="69"/>
      <c r="AG3805" s="69"/>
      <c r="AH3805" s="69"/>
      <c r="AI3805" s="69"/>
      <c r="AJ3805" s="69"/>
      <c r="AK3805" s="69"/>
      <c r="AL3805" s="69"/>
      <c r="AM3805" s="69"/>
      <c r="AN3805" s="69"/>
      <c r="AO3805" s="69"/>
      <c r="AP3805" s="69"/>
      <c r="AQ3805" s="69"/>
      <c r="AR3805" s="69"/>
      <c r="AS3805" s="69"/>
      <c r="AT3805" s="69"/>
      <c r="AU3805" s="69"/>
      <c r="AV3805" s="69"/>
      <c r="AW3805" s="69"/>
      <c r="AX3805" s="69"/>
      <c r="AY3805" s="69"/>
      <c r="AZ3805" s="69"/>
      <c r="BA3805" s="69"/>
      <c r="BB3805" s="69"/>
      <c r="BC3805" s="69"/>
      <c r="BD3805" s="69"/>
      <c r="BE3805" s="69"/>
      <c r="BF3805" s="69"/>
      <c r="BG3805" s="69"/>
      <c r="BH3805" s="69"/>
      <c r="BI3805" s="69"/>
      <c r="BJ3805" s="69"/>
      <c r="BK3805" s="69"/>
      <c r="BL3805" s="69"/>
      <c r="BM3805" s="69"/>
      <c r="BN3805" s="69"/>
      <c r="BO3805" s="69"/>
      <c r="BP3805" s="69"/>
      <c r="BQ3805" s="69"/>
      <c r="BR3805" s="69"/>
      <c r="BS3805" s="69"/>
      <c r="BT3805" s="69"/>
    </row>
    <row r="3806" spans="16:72" ht="12.75">
      <c r="P3806" s="69"/>
      <c r="Q3806" s="69"/>
      <c r="R3806" s="69"/>
      <c r="S3806" s="69"/>
      <c r="T3806" s="69"/>
      <c r="U3806" s="69"/>
      <c r="V3806" s="69"/>
      <c r="W3806" s="69"/>
      <c r="X3806" s="69"/>
      <c r="Y3806" s="69"/>
      <c r="Z3806" s="69"/>
      <c r="AA3806" s="69"/>
      <c r="AB3806" s="69"/>
      <c r="AC3806" s="69"/>
      <c r="AD3806" s="69"/>
      <c r="AE3806" s="69"/>
      <c r="AF3806" s="69"/>
      <c r="AG3806" s="69"/>
      <c r="AH3806" s="69"/>
      <c r="AI3806" s="69"/>
      <c r="AJ3806" s="69"/>
      <c r="AK3806" s="69"/>
      <c r="AL3806" s="69"/>
      <c r="AM3806" s="69"/>
      <c r="AN3806" s="69"/>
      <c r="AO3806" s="69"/>
      <c r="AP3806" s="69"/>
      <c r="AQ3806" s="69"/>
      <c r="AR3806" s="69"/>
      <c r="AS3806" s="69"/>
      <c r="AT3806" s="69"/>
      <c r="AU3806" s="69"/>
      <c r="AV3806" s="69"/>
      <c r="AW3806" s="69"/>
      <c r="AX3806" s="69"/>
      <c r="AY3806" s="69"/>
      <c r="AZ3806" s="69"/>
      <c r="BA3806" s="69"/>
      <c r="BB3806" s="69"/>
      <c r="BC3806" s="69"/>
      <c r="BD3806" s="69"/>
      <c r="BE3806" s="69"/>
      <c r="BF3806" s="69"/>
      <c r="BG3806" s="69"/>
      <c r="BH3806" s="69"/>
      <c r="BI3806" s="69"/>
      <c r="BJ3806" s="69"/>
      <c r="BK3806" s="69"/>
      <c r="BL3806" s="69"/>
      <c r="BM3806" s="69"/>
      <c r="BN3806" s="69"/>
      <c r="BO3806" s="69"/>
      <c r="BP3806" s="69"/>
      <c r="BQ3806" s="69"/>
      <c r="BR3806" s="69"/>
      <c r="BS3806" s="69"/>
      <c r="BT3806" s="69"/>
    </row>
    <row r="3807" spans="16:72" ht="12.75">
      <c r="P3807" s="69"/>
      <c r="Q3807" s="69"/>
      <c r="R3807" s="69"/>
      <c r="S3807" s="69"/>
      <c r="T3807" s="69"/>
      <c r="U3807" s="69"/>
      <c r="V3807" s="69"/>
      <c r="W3807" s="69"/>
      <c r="X3807" s="69"/>
      <c r="Y3807" s="69"/>
      <c r="Z3807" s="69"/>
      <c r="AA3807" s="69"/>
      <c r="AB3807" s="69"/>
      <c r="AC3807" s="69"/>
      <c r="AD3807" s="69"/>
      <c r="AE3807" s="69"/>
      <c r="AF3807" s="69"/>
      <c r="AG3807" s="69"/>
      <c r="AH3807" s="69"/>
      <c r="AI3807" s="69"/>
      <c r="AJ3807" s="69"/>
      <c r="AK3807" s="69"/>
      <c r="AL3807" s="69"/>
      <c r="AM3807" s="69"/>
      <c r="AN3807" s="69"/>
      <c r="AO3807" s="69"/>
      <c r="AP3807" s="69"/>
      <c r="AQ3807" s="69"/>
      <c r="AR3807" s="69"/>
      <c r="AS3807" s="69"/>
      <c r="AT3807" s="69"/>
      <c r="AU3807" s="69"/>
      <c r="AV3807" s="69"/>
      <c r="AW3807" s="69"/>
      <c r="AX3807" s="69"/>
      <c r="AY3807" s="69"/>
      <c r="AZ3807" s="69"/>
      <c r="BA3807" s="69"/>
      <c r="BB3807" s="69"/>
      <c r="BC3807" s="69"/>
      <c r="BD3807" s="69"/>
      <c r="BE3807" s="69"/>
      <c r="BF3807" s="69"/>
      <c r="BG3807" s="69"/>
      <c r="BH3807" s="69"/>
      <c r="BI3807" s="69"/>
      <c r="BJ3807" s="69"/>
      <c r="BK3807" s="69"/>
      <c r="BL3807" s="69"/>
      <c r="BM3807" s="69"/>
      <c r="BN3807" s="69"/>
      <c r="BO3807" s="69"/>
      <c r="BP3807" s="69"/>
      <c r="BQ3807" s="69"/>
      <c r="BR3807" s="69"/>
      <c r="BS3807" s="69"/>
      <c r="BT3807" s="69"/>
    </row>
    <row r="3808" spans="16:72" ht="12.75">
      <c r="P3808" s="69"/>
      <c r="Q3808" s="69"/>
      <c r="R3808" s="69"/>
      <c r="S3808" s="69"/>
      <c r="T3808" s="69"/>
      <c r="U3808" s="69"/>
      <c r="V3808" s="69"/>
      <c r="W3808" s="69"/>
      <c r="X3808" s="69"/>
      <c r="Y3808" s="69"/>
      <c r="Z3808" s="69"/>
      <c r="AA3808" s="69"/>
      <c r="AB3808" s="69"/>
      <c r="AC3808" s="69"/>
      <c r="AD3808" s="69"/>
      <c r="AE3808" s="69"/>
      <c r="AF3808" s="69"/>
      <c r="AG3808" s="69"/>
      <c r="AH3808" s="69"/>
      <c r="AI3808" s="69"/>
      <c r="AJ3808" s="69"/>
      <c r="AK3808" s="69"/>
      <c r="AL3808" s="69"/>
      <c r="AM3808" s="69"/>
      <c r="AN3808" s="69"/>
      <c r="AO3808" s="69"/>
      <c r="AP3808" s="69"/>
      <c r="AQ3808" s="69"/>
      <c r="AR3808" s="69"/>
      <c r="AS3808" s="69"/>
      <c r="AT3808" s="69"/>
      <c r="AU3808" s="69"/>
      <c r="AV3808" s="69"/>
      <c r="AW3808" s="69"/>
      <c r="AX3808" s="69"/>
      <c r="AY3808" s="69"/>
      <c r="AZ3808" s="69"/>
      <c r="BA3808" s="69"/>
      <c r="BB3808" s="69"/>
      <c r="BC3808" s="69"/>
      <c r="BD3808" s="69"/>
      <c r="BE3808" s="69"/>
      <c r="BF3808" s="69"/>
      <c r="BG3808" s="69"/>
      <c r="BH3808" s="69"/>
      <c r="BI3808" s="69"/>
      <c r="BJ3808" s="69"/>
      <c r="BK3808" s="69"/>
      <c r="BL3808" s="69"/>
      <c r="BM3808" s="69"/>
      <c r="BN3808" s="69"/>
      <c r="BO3808" s="69"/>
      <c r="BP3808" s="69"/>
      <c r="BQ3808" s="69"/>
      <c r="BR3808" s="69"/>
      <c r="BS3808" s="69"/>
      <c r="BT3808" s="69"/>
    </row>
    <row r="3809" spans="16:72" ht="12.75">
      <c r="P3809" s="69"/>
      <c r="Q3809" s="69"/>
      <c r="R3809" s="69"/>
      <c r="S3809" s="69"/>
      <c r="T3809" s="69"/>
      <c r="U3809" s="69"/>
      <c r="V3809" s="69"/>
      <c r="W3809" s="69"/>
      <c r="X3809" s="69"/>
      <c r="Y3809" s="69"/>
      <c r="Z3809" s="69"/>
      <c r="AA3809" s="69"/>
      <c r="AB3809" s="69"/>
      <c r="AC3809" s="69"/>
      <c r="AD3809" s="69"/>
      <c r="AE3809" s="69"/>
      <c r="AF3809" s="69"/>
      <c r="AG3809" s="69"/>
      <c r="AH3809" s="69"/>
      <c r="AI3809" s="69"/>
      <c r="AJ3809" s="69"/>
      <c r="AK3809" s="69"/>
      <c r="AL3809" s="69"/>
      <c r="AM3809" s="69"/>
      <c r="AN3809" s="69"/>
      <c r="AO3809" s="69"/>
      <c r="AP3809" s="69"/>
      <c r="AQ3809" s="69"/>
      <c r="AR3809" s="69"/>
      <c r="AS3809" s="69"/>
      <c r="AT3809" s="69"/>
      <c r="AU3809" s="69"/>
      <c r="AV3809" s="69"/>
      <c r="AW3809" s="69"/>
      <c r="AX3809" s="69"/>
      <c r="AY3809" s="69"/>
      <c r="AZ3809" s="69"/>
      <c r="BA3809" s="69"/>
      <c r="BB3809" s="69"/>
      <c r="BC3809" s="69"/>
      <c r="BD3809" s="69"/>
      <c r="BE3809" s="69"/>
      <c r="BF3809" s="69"/>
      <c r="BG3809" s="69"/>
      <c r="BH3809" s="69"/>
      <c r="BI3809" s="69"/>
      <c r="BJ3809" s="69"/>
      <c r="BK3809" s="69"/>
      <c r="BL3809" s="69"/>
      <c r="BM3809" s="69"/>
      <c r="BN3809" s="69"/>
      <c r="BO3809" s="69"/>
      <c r="BP3809" s="69"/>
      <c r="BQ3809" s="69"/>
      <c r="BR3809" s="69"/>
      <c r="BS3809" s="69"/>
      <c r="BT3809" s="69"/>
    </row>
    <row r="3810" spans="16:72" ht="12.75">
      <c r="P3810" s="69"/>
      <c r="Q3810" s="69"/>
      <c r="R3810" s="69"/>
      <c r="S3810" s="69"/>
      <c r="T3810" s="69"/>
      <c r="U3810" s="69"/>
      <c r="V3810" s="69"/>
      <c r="W3810" s="69"/>
      <c r="X3810" s="69"/>
      <c r="Y3810" s="69"/>
      <c r="Z3810" s="69"/>
      <c r="AA3810" s="69"/>
      <c r="AB3810" s="69"/>
      <c r="AC3810" s="69"/>
      <c r="AD3810" s="69"/>
      <c r="AE3810" s="69"/>
      <c r="AF3810" s="69"/>
      <c r="AG3810" s="69"/>
      <c r="AH3810" s="69"/>
      <c r="AI3810" s="69"/>
      <c r="AJ3810" s="69"/>
      <c r="AK3810" s="69"/>
      <c r="AL3810" s="69"/>
      <c r="AM3810" s="69"/>
      <c r="AN3810" s="69"/>
      <c r="AO3810" s="69"/>
      <c r="AP3810" s="69"/>
      <c r="AQ3810" s="69"/>
      <c r="AR3810" s="69"/>
      <c r="AS3810" s="69"/>
      <c r="AT3810" s="69"/>
      <c r="AU3810" s="69"/>
      <c r="AV3810" s="69"/>
      <c r="AW3810" s="69"/>
      <c r="AX3810" s="69"/>
      <c r="AY3810" s="69"/>
      <c r="AZ3810" s="69"/>
      <c r="BA3810" s="69"/>
      <c r="BB3810" s="69"/>
      <c r="BC3810" s="69"/>
      <c r="BD3810" s="69"/>
      <c r="BE3810" s="69"/>
      <c r="BF3810" s="69"/>
      <c r="BG3810" s="69"/>
      <c r="BH3810" s="69"/>
      <c r="BI3810" s="69"/>
      <c r="BJ3810" s="69"/>
      <c r="BK3810" s="69"/>
      <c r="BL3810" s="69"/>
      <c r="BM3810" s="69"/>
      <c r="BN3810" s="69"/>
      <c r="BO3810" s="69"/>
      <c r="BP3810" s="69"/>
      <c r="BQ3810" s="69"/>
      <c r="BR3810" s="69"/>
      <c r="BS3810" s="69"/>
      <c r="BT3810" s="69"/>
    </row>
    <row r="3811" spans="16:72" ht="12.75">
      <c r="P3811" s="69"/>
      <c r="Q3811" s="69"/>
      <c r="R3811" s="69"/>
      <c r="S3811" s="69"/>
      <c r="T3811" s="69"/>
      <c r="U3811" s="69"/>
      <c r="V3811" s="69"/>
      <c r="W3811" s="69"/>
      <c r="X3811" s="69"/>
      <c r="Y3811" s="69"/>
      <c r="Z3811" s="69"/>
      <c r="AA3811" s="69"/>
      <c r="AB3811" s="69"/>
      <c r="AC3811" s="69"/>
      <c r="AD3811" s="69"/>
      <c r="AE3811" s="69"/>
      <c r="AF3811" s="69"/>
      <c r="AG3811" s="69"/>
      <c r="AH3811" s="69"/>
      <c r="AI3811" s="69"/>
      <c r="AJ3811" s="69"/>
      <c r="AK3811" s="69"/>
      <c r="AL3811" s="69"/>
      <c r="AM3811" s="69"/>
      <c r="AN3811" s="69"/>
      <c r="AO3811" s="69"/>
      <c r="AP3811" s="69"/>
      <c r="AQ3811" s="69"/>
      <c r="AR3811" s="69"/>
      <c r="AS3811" s="69"/>
      <c r="AT3811" s="69"/>
      <c r="AU3811" s="69"/>
      <c r="AV3811" s="69"/>
      <c r="AW3811" s="69"/>
      <c r="AX3811" s="69"/>
      <c r="AY3811" s="69"/>
      <c r="AZ3811" s="69"/>
      <c r="BA3811" s="69"/>
      <c r="BB3811" s="69"/>
      <c r="BC3811" s="69"/>
      <c r="BD3811" s="69"/>
      <c r="BE3811" s="69"/>
      <c r="BF3811" s="69"/>
      <c r="BG3811" s="69"/>
      <c r="BH3811" s="69"/>
      <c r="BI3811" s="69"/>
      <c r="BJ3811" s="69"/>
      <c r="BK3811" s="69"/>
      <c r="BL3811" s="69"/>
      <c r="BM3811" s="69"/>
      <c r="BN3811" s="69"/>
      <c r="BO3811" s="69"/>
      <c r="BP3811" s="69"/>
      <c r="BQ3811" s="69"/>
      <c r="BR3811" s="69"/>
      <c r="BS3811" s="69"/>
      <c r="BT3811" s="69"/>
    </row>
    <row r="3812" spans="16:72" ht="12.75">
      <c r="P3812" s="69"/>
      <c r="Q3812" s="69"/>
      <c r="R3812" s="69"/>
      <c r="S3812" s="69"/>
      <c r="T3812" s="69"/>
      <c r="U3812" s="69"/>
      <c r="V3812" s="69"/>
      <c r="W3812" s="69"/>
      <c r="X3812" s="69"/>
      <c r="Y3812" s="69"/>
      <c r="Z3812" s="69"/>
      <c r="AA3812" s="69"/>
      <c r="AB3812" s="69"/>
      <c r="AC3812" s="69"/>
      <c r="AD3812" s="69"/>
      <c r="AE3812" s="69"/>
      <c r="AF3812" s="69"/>
      <c r="AG3812" s="69"/>
      <c r="AH3812" s="69"/>
      <c r="AI3812" s="69"/>
      <c r="AJ3812" s="69"/>
      <c r="AK3812" s="69"/>
      <c r="AL3812" s="69"/>
      <c r="AM3812" s="69"/>
      <c r="AN3812" s="69"/>
      <c r="AO3812" s="69"/>
      <c r="AP3812" s="69"/>
      <c r="AQ3812" s="69"/>
      <c r="AR3812" s="69"/>
      <c r="AS3812" s="69"/>
      <c r="AT3812" s="69"/>
      <c r="AU3812" s="69"/>
      <c r="AV3812" s="69"/>
      <c r="AW3812" s="69"/>
      <c r="AX3812" s="69"/>
      <c r="AY3812" s="69"/>
      <c r="AZ3812" s="69"/>
      <c r="BA3812" s="69"/>
      <c r="BB3812" s="69"/>
      <c r="BC3812" s="69"/>
      <c r="BD3812" s="69"/>
      <c r="BE3812" s="69"/>
      <c r="BF3812" s="69"/>
      <c r="BG3812" s="69"/>
      <c r="BH3812" s="69"/>
      <c r="BI3812" s="69"/>
      <c r="BJ3812" s="69"/>
      <c r="BK3812" s="69"/>
      <c r="BL3812" s="69"/>
      <c r="BM3812" s="69"/>
      <c r="BN3812" s="69"/>
      <c r="BO3812" s="69"/>
      <c r="BP3812" s="69"/>
      <c r="BQ3812" s="69"/>
      <c r="BR3812" s="69"/>
      <c r="BS3812" s="69"/>
      <c r="BT3812" s="69"/>
    </row>
    <row r="3813" spans="16:72" ht="12.75">
      <c r="P3813" s="69"/>
      <c r="Q3813" s="69"/>
      <c r="R3813" s="69"/>
      <c r="S3813" s="69"/>
      <c r="T3813" s="69"/>
      <c r="U3813" s="69"/>
      <c r="V3813" s="69"/>
      <c r="W3813" s="69"/>
      <c r="X3813" s="69"/>
      <c r="Y3813" s="69"/>
      <c r="Z3813" s="69"/>
      <c r="AA3813" s="69"/>
      <c r="AB3813" s="69"/>
      <c r="AC3813" s="69"/>
      <c r="AD3813" s="69"/>
      <c r="AE3813" s="69"/>
      <c r="AF3813" s="69"/>
      <c r="AG3813" s="69"/>
      <c r="AH3813" s="69"/>
      <c r="AI3813" s="69"/>
      <c r="AJ3813" s="69"/>
      <c r="AK3813" s="69"/>
      <c r="AL3813" s="69"/>
      <c r="AM3813" s="69"/>
      <c r="AN3813" s="69"/>
      <c r="AO3813" s="69"/>
      <c r="AP3813" s="69"/>
      <c r="AQ3813" s="69"/>
      <c r="AR3813" s="69"/>
      <c r="AS3813" s="69"/>
      <c r="AT3813" s="69"/>
      <c r="AU3813" s="69"/>
      <c r="AV3813" s="69"/>
      <c r="AW3813" s="69"/>
      <c r="AX3813" s="69"/>
      <c r="AY3813" s="69"/>
      <c r="AZ3813" s="69"/>
      <c r="BA3813" s="69"/>
      <c r="BB3813" s="69"/>
      <c r="BC3813" s="69"/>
      <c r="BD3813" s="69"/>
      <c r="BE3813" s="69"/>
      <c r="BF3813" s="69"/>
      <c r="BG3813" s="69"/>
      <c r="BH3813" s="69"/>
      <c r="BI3813" s="69"/>
      <c r="BJ3813" s="69"/>
      <c r="BK3813" s="69"/>
      <c r="BL3813" s="69"/>
      <c r="BM3813" s="69"/>
      <c r="BN3813" s="69"/>
      <c r="BO3813" s="69"/>
      <c r="BP3813" s="69"/>
      <c r="BQ3813" s="69"/>
      <c r="BR3813" s="69"/>
      <c r="BS3813" s="69"/>
      <c r="BT3813" s="69"/>
    </row>
    <row r="3814" spans="16:72" ht="12.75">
      <c r="P3814" s="69"/>
      <c r="Q3814" s="69"/>
      <c r="R3814" s="69"/>
      <c r="S3814" s="69"/>
      <c r="T3814" s="69"/>
      <c r="U3814" s="69"/>
      <c r="V3814" s="69"/>
      <c r="W3814" s="69"/>
      <c r="X3814" s="69"/>
      <c r="Y3814" s="69"/>
      <c r="Z3814" s="69"/>
      <c r="AA3814" s="69"/>
      <c r="AB3814" s="69"/>
      <c r="AC3814" s="69"/>
      <c r="AD3814" s="69"/>
      <c r="AE3814" s="69"/>
      <c r="AF3814" s="69"/>
      <c r="AG3814" s="69"/>
      <c r="AH3814" s="69"/>
      <c r="AI3814" s="69"/>
      <c r="AJ3814" s="69"/>
      <c r="AK3814" s="69"/>
      <c r="AL3814" s="69"/>
      <c r="AM3814" s="69"/>
      <c r="AN3814" s="69"/>
      <c r="AO3814" s="69"/>
      <c r="AP3814" s="69"/>
      <c r="AQ3814" s="69"/>
      <c r="AR3814" s="69"/>
      <c r="AS3814" s="69"/>
      <c r="AT3814" s="69"/>
      <c r="AU3814" s="69"/>
      <c r="AV3814" s="69"/>
      <c r="AW3814" s="69"/>
      <c r="AX3814" s="69"/>
      <c r="AY3814" s="69"/>
      <c r="AZ3814" s="69"/>
      <c r="BA3814" s="69"/>
      <c r="BB3814" s="69"/>
      <c r="BC3814" s="69"/>
      <c r="BD3814" s="69"/>
      <c r="BE3814" s="69"/>
      <c r="BF3814" s="69"/>
      <c r="BG3814" s="69"/>
      <c r="BH3814" s="69"/>
      <c r="BI3814" s="69"/>
      <c r="BJ3814" s="69"/>
      <c r="BK3814" s="69"/>
      <c r="BL3814" s="69"/>
      <c r="BM3814" s="69"/>
      <c r="BN3814" s="69"/>
      <c r="BO3814" s="69"/>
      <c r="BP3814" s="69"/>
      <c r="BQ3814" s="69"/>
      <c r="BR3814" s="69"/>
      <c r="BS3814" s="69"/>
      <c r="BT3814" s="69"/>
    </row>
    <row r="3815" spans="16:72" ht="12.75">
      <c r="P3815" s="69"/>
      <c r="Q3815" s="69"/>
      <c r="R3815" s="69"/>
      <c r="S3815" s="69"/>
      <c r="T3815" s="69"/>
      <c r="U3815" s="69"/>
      <c r="V3815" s="69"/>
      <c r="W3815" s="69"/>
      <c r="X3815" s="69"/>
      <c r="Y3815" s="69"/>
      <c r="Z3815" s="69"/>
      <c r="AA3815" s="69"/>
      <c r="AB3815" s="69"/>
      <c r="AC3815" s="69"/>
      <c r="AD3815" s="69"/>
      <c r="AE3815" s="69"/>
      <c r="AF3815" s="69"/>
      <c r="AG3815" s="69"/>
      <c r="AH3815" s="69"/>
      <c r="AI3815" s="69"/>
      <c r="AJ3815" s="69"/>
      <c r="AK3815" s="69"/>
      <c r="AL3815" s="69"/>
      <c r="AM3815" s="69"/>
      <c r="AN3815" s="69"/>
      <c r="AO3815" s="69"/>
      <c r="AP3815" s="69"/>
      <c r="AQ3815" s="69"/>
      <c r="AR3815" s="69"/>
      <c r="AS3815" s="69"/>
      <c r="AT3815" s="69"/>
      <c r="AU3815" s="69"/>
      <c r="AV3815" s="69"/>
      <c r="AW3815" s="69"/>
      <c r="AX3815" s="69"/>
      <c r="AY3815" s="69"/>
      <c r="AZ3815" s="69"/>
      <c r="BA3815" s="69"/>
      <c r="BB3815" s="69"/>
      <c r="BC3815" s="69"/>
      <c r="BD3815" s="69"/>
      <c r="BE3815" s="69"/>
      <c r="BF3815" s="69"/>
      <c r="BG3815" s="69"/>
      <c r="BH3815" s="69"/>
      <c r="BI3815" s="69"/>
      <c r="BJ3815" s="69"/>
      <c r="BK3815" s="69"/>
      <c r="BL3815" s="69"/>
      <c r="BM3815" s="69"/>
      <c r="BN3815" s="69"/>
      <c r="BO3815" s="69"/>
      <c r="BP3815" s="69"/>
      <c r="BQ3815" s="69"/>
      <c r="BR3815" s="69"/>
      <c r="BS3815" s="69"/>
      <c r="BT3815" s="69"/>
    </row>
    <row r="3816" spans="16:72" ht="12.75">
      <c r="P3816" s="69"/>
      <c r="Q3816" s="69"/>
      <c r="R3816" s="69"/>
      <c r="S3816" s="69"/>
      <c r="T3816" s="69"/>
      <c r="U3816" s="69"/>
      <c r="V3816" s="69"/>
      <c r="W3816" s="69"/>
      <c r="X3816" s="69"/>
      <c r="Y3816" s="69"/>
      <c r="Z3816" s="69"/>
      <c r="AA3816" s="69"/>
      <c r="AB3816" s="69"/>
      <c r="AC3816" s="69"/>
      <c r="AD3816" s="69"/>
      <c r="AE3816" s="69"/>
      <c r="AF3816" s="69"/>
      <c r="AG3816" s="69"/>
      <c r="AH3816" s="69"/>
      <c r="AI3816" s="69"/>
      <c r="AJ3816" s="69"/>
      <c r="AK3816" s="69"/>
      <c r="AL3816" s="69"/>
      <c r="AM3816" s="69"/>
      <c r="AN3816" s="69"/>
      <c r="AO3816" s="69"/>
      <c r="AP3816" s="69"/>
      <c r="AQ3816" s="69"/>
      <c r="AR3816" s="69"/>
      <c r="AS3816" s="69"/>
      <c r="AT3816" s="69"/>
      <c r="AU3816" s="69"/>
      <c r="AV3816" s="69"/>
      <c r="AW3816" s="69"/>
      <c r="AX3816" s="69"/>
      <c r="AY3816" s="69"/>
      <c r="AZ3816" s="69"/>
      <c r="BA3816" s="69"/>
      <c r="BB3816" s="69"/>
      <c r="BC3816" s="69"/>
      <c r="BD3816" s="69"/>
      <c r="BE3816" s="69"/>
      <c r="BF3816" s="69"/>
      <c r="BG3816" s="69"/>
      <c r="BH3816" s="69"/>
      <c r="BI3816" s="69"/>
      <c r="BJ3816" s="69"/>
      <c r="BK3816" s="69"/>
      <c r="BL3816" s="69"/>
      <c r="BM3816" s="69"/>
      <c r="BN3816" s="69"/>
      <c r="BO3816" s="69"/>
      <c r="BP3816" s="69"/>
      <c r="BQ3816" s="69"/>
      <c r="BR3816" s="69"/>
      <c r="BS3816" s="69"/>
      <c r="BT3816" s="69"/>
    </row>
    <row r="3817" spans="16:72" ht="12.75">
      <c r="P3817" s="69"/>
      <c r="Q3817" s="69"/>
      <c r="R3817" s="69"/>
      <c r="S3817" s="69"/>
      <c r="T3817" s="69"/>
      <c r="U3817" s="69"/>
      <c r="V3817" s="69"/>
      <c r="W3817" s="69"/>
      <c r="X3817" s="69"/>
      <c r="Y3817" s="69"/>
      <c r="Z3817" s="69"/>
      <c r="AA3817" s="69"/>
      <c r="AB3817" s="69"/>
      <c r="AC3817" s="69"/>
      <c r="AD3817" s="69"/>
      <c r="AE3817" s="69"/>
      <c r="AF3817" s="69"/>
      <c r="AG3817" s="69"/>
      <c r="AH3817" s="69"/>
      <c r="AI3817" s="69"/>
      <c r="AJ3817" s="69"/>
      <c r="AK3817" s="69"/>
      <c r="AL3817" s="69"/>
      <c r="AM3817" s="69"/>
      <c r="AN3817" s="69"/>
      <c r="AO3817" s="69"/>
      <c r="AP3817" s="69"/>
      <c r="AQ3817" s="69"/>
      <c r="AR3817" s="69"/>
      <c r="AS3817" s="69"/>
      <c r="AT3817" s="69"/>
      <c r="AU3817" s="69"/>
      <c r="AV3817" s="69"/>
      <c r="AW3817" s="69"/>
      <c r="AX3817" s="69"/>
      <c r="AY3817" s="69"/>
      <c r="AZ3817" s="69"/>
      <c r="BA3817" s="69"/>
      <c r="BB3817" s="69"/>
      <c r="BC3817" s="69"/>
      <c r="BD3817" s="69"/>
      <c r="BE3817" s="69"/>
      <c r="BF3817" s="69"/>
      <c r="BG3817" s="69"/>
      <c r="BH3817" s="69"/>
      <c r="BI3817" s="69"/>
      <c r="BJ3817" s="69"/>
      <c r="BK3817" s="69"/>
      <c r="BL3817" s="69"/>
      <c r="BM3817" s="69"/>
      <c r="BN3817" s="69"/>
      <c r="BO3817" s="69"/>
      <c r="BP3817" s="69"/>
      <c r="BQ3817" s="69"/>
      <c r="BR3817" s="69"/>
      <c r="BS3817" s="69"/>
      <c r="BT3817" s="69"/>
    </row>
    <row r="3818" spans="16:72" ht="12.75">
      <c r="P3818" s="69"/>
      <c r="Q3818" s="69"/>
      <c r="R3818" s="69"/>
      <c r="S3818" s="69"/>
      <c r="T3818" s="69"/>
      <c r="U3818" s="69"/>
      <c r="V3818" s="69"/>
      <c r="W3818" s="69"/>
      <c r="X3818" s="69"/>
      <c r="Y3818" s="69"/>
      <c r="Z3818" s="69"/>
      <c r="AA3818" s="69"/>
      <c r="AB3818" s="69"/>
      <c r="AC3818" s="69"/>
      <c r="AD3818" s="69"/>
      <c r="AE3818" s="69"/>
      <c r="AF3818" s="69"/>
      <c r="AG3818" s="69"/>
      <c r="AH3818" s="69"/>
      <c r="AI3818" s="69"/>
      <c r="AJ3818" s="69"/>
      <c r="AK3818" s="69"/>
      <c r="AL3818" s="69"/>
      <c r="AM3818" s="69"/>
      <c r="AN3818" s="69"/>
      <c r="AO3818" s="69"/>
      <c r="AP3818" s="69"/>
      <c r="AQ3818" s="69"/>
      <c r="AR3818" s="69"/>
      <c r="AS3818" s="69"/>
      <c r="AT3818" s="69"/>
      <c r="AU3818" s="69"/>
      <c r="AV3818" s="69"/>
      <c r="AW3818" s="69"/>
      <c r="AX3818" s="69"/>
      <c r="AY3818" s="69"/>
      <c r="AZ3818" s="69"/>
      <c r="BA3818" s="69"/>
      <c r="BB3818" s="69"/>
      <c r="BC3818" s="69"/>
      <c r="BD3818" s="69"/>
      <c r="BE3818" s="69"/>
      <c r="BF3818" s="69"/>
      <c r="BG3818" s="69"/>
      <c r="BH3818" s="69"/>
      <c r="BI3818" s="69"/>
      <c r="BJ3818" s="69"/>
      <c r="BK3818" s="69"/>
      <c r="BL3818" s="69"/>
      <c r="BM3818" s="69"/>
      <c r="BN3818" s="69"/>
      <c r="BO3818" s="69"/>
      <c r="BP3818" s="69"/>
      <c r="BQ3818" s="69"/>
      <c r="BR3818" s="69"/>
      <c r="BS3818" s="69"/>
      <c r="BT3818" s="69"/>
    </row>
    <row r="3819" spans="16:72" ht="12.75">
      <c r="P3819" s="69"/>
      <c r="Q3819" s="69"/>
      <c r="R3819" s="69"/>
      <c r="S3819" s="69"/>
      <c r="T3819" s="69"/>
      <c r="U3819" s="69"/>
      <c r="V3819" s="69"/>
      <c r="W3819" s="69"/>
      <c r="X3819" s="69"/>
      <c r="Y3819" s="69"/>
      <c r="Z3819" s="69"/>
      <c r="AA3819" s="69"/>
      <c r="AB3819" s="69"/>
      <c r="AC3819" s="69"/>
      <c r="AD3819" s="69"/>
      <c r="AE3819" s="69"/>
      <c r="AF3819" s="69"/>
      <c r="AG3819" s="69"/>
      <c r="AH3819" s="69"/>
      <c r="AI3819" s="69"/>
      <c r="AJ3819" s="69"/>
      <c r="AK3819" s="69"/>
      <c r="AL3819" s="69"/>
      <c r="AM3819" s="69"/>
      <c r="AN3819" s="69"/>
      <c r="AO3819" s="69"/>
      <c r="AP3819" s="69"/>
      <c r="AQ3819" s="69"/>
      <c r="AR3819" s="69"/>
      <c r="AS3819" s="69"/>
      <c r="AT3819" s="69"/>
      <c r="AU3819" s="69"/>
      <c r="AV3819" s="69"/>
      <c r="AW3819" s="69"/>
      <c r="AX3819" s="69"/>
      <c r="AY3819" s="69"/>
      <c r="AZ3819" s="69"/>
      <c r="BA3819" s="69"/>
      <c r="BB3819" s="69"/>
      <c r="BC3819" s="69"/>
      <c r="BD3819" s="69"/>
      <c r="BE3819" s="69"/>
      <c r="BF3819" s="69"/>
      <c r="BG3819" s="69"/>
      <c r="BH3819" s="69"/>
      <c r="BI3819" s="69"/>
      <c r="BJ3819" s="69"/>
      <c r="BK3819" s="69"/>
      <c r="BL3819" s="69"/>
      <c r="BM3819" s="69"/>
      <c r="BN3819" s="69"/>
      <c r="BO3819" s="69"/>
      <c r="BP3819" s="69"/>
      <c r="BQ3819" s="69"/>
      <c r="BR3819" s="69"/>
      <c r="BS3819" s="69"/>
      <c r="BT3819" s="69"/>
    </row>
    <row r="3820" spans="16:72" ht="12.75">
      <c r="P3820" s="69"/>
      <c r="Q3820" s="69"/>
      <c r="R3820" s="69"/>
      <c r="S3820" s="69"/>
      <c r="T3820" s="69"/>
      <c r="U3820" s="69"/>
      <c r="V3820" s="69"/>
      <c r="W3820" s="69"/>
      <c r="X3820" s="69"/>
      <c r="Y3820" s="69"/>
      <c r="Z3820" s="69"/>
      <c r="AA3820" s="69"/>
      <c r="AB3820" s="69"/>
      <c r="AC3820" s="69"/>
      <c r="AD3820" s="69"/>
      <c r="AE3820" s="69"/>
      <c r="AF3820" s="69"/>
      <c r="AG3820" s="69"/>
      <c r="AH3820" s="69"/>
      <c r="AI3820" s="69"/>
      <c r="AJ3820" s="69"/>
      <c r="AK3820" s="69"/>
      <c r="AL3820" s="69"/>
      <c r="AM3820" s="69"/>
      <c r="AN3820" s="69"/>
      <c r="AO3820" s="69"/>
      <c r="AP3820" s="69"/>
      <c r="AQ3820" s="69"/>
      <c r="AR3820" s="69"/>
      <c r="AS3820" s="69"/>
      <c r="AT3820" s="69"/>
      <c r="AU3820" s="69"/>
      <c r="AV3820" s="69"/>
      <c r="AW3820" s="69"/>
      <c r="AX3820" s="69"/>
      <c r="AY3820" s="69"/>
      <c r="AZ3820" s="69"/>
      <c r="BA3820" s="69"/>
      <c r="BB3820" s="69"/>
      <c r="BC3820" s="69"/>
      <c r="BD3820" s="69"/>
      <c r="BE3820" s="69"/>
      <c r="BF3820" s="69"/>
      <c r="BG3820" s="69"/>
      <c r="BH3820" s="69"/>
      <c r="BI3820" s="69"/>
      <c r="BJ3820" s="69"/>
      <c r="BK3820" s="69"/>
      <c r="BL3820" s="69"/>
      <c r="BM3820" s="69"/>
      <c r="BN3820" s="69"/>
      <c r="BO3820" s="69"/>
      <c r="BP3820" s="69"/>
      <c r="BQ3820" s="69"/>
      <c r="BR3820" s="69"/>
      <c r="BS3820" s="69"/>
      <c r="BT3820" s="69"/>
    </row>
    <row r="3821" spans="16:72" ht="12.75">
      <c r="P3821" s="69"/>
      <c r="Q3821" s="69"/>
      <c r="R3821" s="69"/>
      <c r="S3821" s="69"/>
      <c r="T3821" s="69"/>
      <c r="U3821" s="69"/>
      <c r="V3821" s="69"/>
      <c r="W3821" s="69"/>
      <c r="X3821" s="69"/>
      <c r="Y3821" s="69"/>
      <c r="Z3821" s="69"/>
      <c r="AA3821" s="69"/>
      <c r="AB3821" s="69"/>
      <c r="AC3821" s="69"/>
      <c r="AD3821" s="69"/>
      <c r="AE3821" s="69"/>
      <c r="AF3821" s="69"/>
      <c r="AG3821" s="69"/>
      <c r="AH3821" s="69"/>
      <c r="AI3821" s="69"/>
      <c r="AJ3821" s="69"/>
      <c r="AK3821" s="69"/>
      <c r="AL3821" s="69"/>
      <c r="AM3821" s="69"/>
      <c r="AN3821" s="69"/>
      <c r="AO3821" s="69"/>
      <c r="AP3821" s="69"/>
      <c r="AQ3821" s="69"/>
      <c r="AR3821" s="69"/>
      <c r="AS3821" s="69"/>
      <c r="AT3821" s="69"/>
      <c r="AU3821" s="69"/>
      <c r="AV3821" s="69"/>
      <c r="AW3821" s="69"/>
      <c r="AX3821" s="69"/>
      <c r="AY3821" s="69"/>
      <c r="AZ3821" s="69"/>
      <c r="BA3821" s="69"/>
      <c r="BB3821" s="69"/>
      <c r="BC3821" s="69"/>
      <c r="BD3821" s="69"/>
      <c r="BE3821" s="69"/>
      <c r="BF3821" s="69"/>
      <c r="BG3821" s="69"/>
      <c r="BH3821" s="69"/>
      <c r="BI3821" s="69"/>
      <c r="BJ3821" s="69"/>
      <c r="BK3821" s="69"/>
      <c r="BL3821" s="69"/>
      <c r="BM3821" s="69"/>
      <c r="BN3821" s="69"/>
      <c r="BO3821" s="69"/>
      <c r="BP3821" s="69"/>
      <c r="BQ3821" s="69"/>
      <c r="BR3821" s="69"/>
      <c r="BS3821" s="69"/>
      <c r="BT3821" s="69"/>
    </row>
    <row r="3822" spans="16:72" ht="12.75">
      <c r="P3822" s="69"/>
      <c r="Q3822" s="69"/>
      <c r="R3822" s="69"/>
      <c r="S3822" s="69"/>
      <c r="T3822" s="69"/>
      <c r="U3822" s="69"/>
      <c r="V3822" s="69"/>
      <c r="W3822" s="69"/>
      <c r="X3822" s="69"/>
      <c r="Y3822" s="69"/>
      <c r="Z3822" s="69"/>
      <c r="AA3822" s="69"/>
      <c r="AB3822" s="69"/>
      <c r="AC3822" s="69"/>
      <c r="AD3822" s="69"/>
      <c r="AE3822" s="69"/>
      <c r="AF3822" s="69"/>
      <c r="AG3822" s="69"/>
      <c r="AH3822" s="69"/>
      <c r="AI3822" s="69"/>
      <c r="AJ3822" s="69"/>
      <c r="AK3822" s="69"/>
      <c r="AL3822" s="69"/>
      <c r="AM3822" s="69"/>
      <c r="AN3822" s="69"/>
      <c r="AO3822" s="69"/>
      <c r="AP3822" s="69"/>
      <c r="AQ3822" s="69"/>
      <c r="AR3822" s="69"/>
      <c r="AS3822" s="69"/>
      <c r="AT3822" s="69"/>
      <c r="AU3822" s="69"/>
      <c r="AV3822" s="69"/>
      <c r="AW3822" s="69"/>
      <c r="AX3822" s="69"/>
      <c r="AY3822" s="69"/>
      <c r="AZ3822" s="69"/>
      <c r="BA3822" s="69"/>
      <c r="BB3822" s="69"/>
      <c r="BC3822" s="69"/>
      <c r="BD3822" s="69"/>
      <c r="BE3822" s="69"/>
      <c r="BF3822" s="69"/>
      <c r="BG3822" s="69"/>
      <c r="BH3822" s="69"/>
      <c r="BI3822" s="69"/>
      <c r="BJ3822" s="69"/>
      <c r="BK3822" s="69"/>
      <c r="BL3822" s="69"/>
      <c r="BM3822" s="69"/>
      <c r="BN3822" s="69"/>
      <c r="BO3822" s="69"/>
      <c r="BP3822" s="69"/>
      <c r="BQ3822" s="69"/>
      <c r="BR3822" s="69"/>
      <c r="BS3822" s="69"/>
      <c r="BT3822" s="69"/>
    </row>
    <row r="3823" spans="16:72" ht="12.75">
      <c r="P3823" s="69"/>
      <c r="Q3823" s="69"/>
      <c r="R3823" s="69"/>
      <c r="S3823" s="69"/>
      <c r="T3823" s="69"/>
      <c r="U3823" s="69"/>
      <c r="V3823" s="69"/>
      <c r="W3823" s="69"/>
      <c r="X3823" s="69"/>
      <c r="Y3823" s="69"/>
      <c r="Z3823" s="69"/>
      <c r="AA3823" s="69"/>
      <c r="AB3823" s="69"/>
      <c r="AC3823" s="69"/>
      <c r="AD3823" s="69"/>
      <c r="AE3823" s="69"/>
      <c r="AF3823" s="69"/>
      <c r="AG3823" s="69"/>
      <c r="AH3823" s="69"/>
      <c r="AI3823" s="69"/>
      <c r="AJ3823" s="69"/>
      <c r="AK3823" s="69"/>
      <c r="AL3823" s="69"/>
      <c r="AM3823" s="69"/>
      <c r="AN3823" s="69"/>
      <c r="AO3823" s="69"/>
      <c r="AP3823" s="69"/>
      <c r="AQ3823" s="69"/>
      <c r="AR3823" s="69"/>
      <c r="AS3823" s="69"/>
      <c r="AT3823" s="69"/>
      <c r="AU3823" s="69"/>
      <c r="AV3823" s="69"/>
      <c r="AW3823" s="69"/>
      <c r="AX3823" s="69"/>
      <c r="AY3823" s="69"/>
      <c r="AZ3823" s="69"/>
      <c r="BA3823" s="69"/>
      <c r="BB3823" s="69"/>
      <c r="BC3823" s="69"/>
      <c r="BD3823" s="69"/>
      <c r="BE3823" s="69"/>
      <c r="BF3823" s="69"/>
      <c r="BG3823" s="69"/>
      <c r="BH3823" s="69"/>
      <c r="BI3823" s="69"/>
      <c r="BJ3823" s="69"/>
      <c r="BK3823" s="69"/>
      <c r="BL3823" s="69"/>
      <c r="BM3823" s="69"/>
      <c r="BN3823" s="69"/>
      <c r="BO3823" s="69"/>
      <c r="BP3823" s="69"/>
      <c r="BQ3823" s="69"/>
      <c r="BR3823" s="69"/>
      <c r="BS3823" s="69"/>
      <c r="BT3823" s="69"/>
    </row>
    <row r="3824" spans="16:72" ht="12.75">
      <c r="P3824" s="69"/>
      <c r="Q3824" s="69"/>
      <c r="R3824" s="69"/>
      <c r="S3824" s="69"/>
      <c r="T3824" s="69"/>
      <c r="U3824" s="69"/>
      <c r="V3824" s="69"/>
      <c r="W3824" s="69"/>
      <c r="X3824" s="69"/>
      <c r="Y3824" s="69"/>
      <c r="Z3824" s="69"/>
      <c r="AA3824" s="69"/>
      <c r="AB3824" s="69"/>
      <c r="AC3824" s="69"/>
      <c r="AD3824" s="69"/>
      <c r="AE3824" s="69"/>
      <c r="AF3824" s="69"/>
      <c r="AG3824" s="69"/>
      <c r="AH3824" s="69"/>
      <c r="AI3824" s="69"/>
      <c r="AJ3824" s="69"/>
      <c r="AK3824" s="69"/>
      <c r="AL3824" s="69"/>
      <c r="AM3824" s="69"/>
      <c r="AN3824" s="69"/>
      <c r="AO3824" s="69"/>
      <c r="AP3824" s="69"/>
      <c r="AQ3824" s="69"/>
      <c r="AR3824" s="69"/>
      <c r="AS3824" s="69"/>
      <c r="AT3824" s="69"/>
      <c r="AU3824" s="69"/>
      <c r="AV3824" s="69"/>
      <c r="AW3824" s="69"/>
      <c r="AX3824" s="69"/>
      <c r="AY3824" s="69"/>
      <c r="AZ3824" s="69"/>
      <c r="BA3824" s="69"/>
      <c r="BB3824" s="69"/>
      <c r="BC3824" s="69"/>
      <c r="BD3824" s="69"/>
      <c r="BE3824" s="69"/>
      <c r="BF3824" s="69"/>
      <c r="BG3824" s="69"/>
      <c r="BH3824" s="69"/>
      <c r="BI3824" s="69"/>
      <c r="BJ3824" s="69"/>
      <c r="BK3824" s="69"/>
      <c r="BL3824" s="69"/>
      <c r="BM3824" s="69"/>
      <c r="BN3824" s="69"/>
      <c r="BO3824" s="69"/>
      <c r="BP3824" s="69"/>
      <c r="BQ3824" s="69"/>
      <c r="BR3824" s="69"/>
      <c r="BS3824" s="69"/>
      <c r="BT3824" s="69"/>
    </row>
    <row r="3825" spans="16:72" ht="12.75">
      <c r="P3825" s="69"/>
      <c r="Q3825" s="69"/>
      <c r="R3825" s="69"/>
      <c r="S3825" s="69"/>
      <c r="T3825" s="69"/>
      <c r="U3825" s="69"/>
      <c r="V3825" s="69"/>
      <c r="W3825" s="69"/>
      <c r="X3825" s="69"/>
      <c r="Y3825" s="69"/>
      <c r="Z3825" s="69"/>
      <c r="AA3825" s="69"/>
      <c r="AB3825" s="69"/>
      <c r="AC3825" s="69"/>
      <c r="AD3825" s="69"/>
      <c r="AE3825" s="69"/>
      <c r="AF3825" s="69"/>
      <c r="AG3825" s="69"/>
      <c r="AH3825" s="69"/>
      <c r="AI3825" s="69"/>
      <c r="AJ3825" s="69"/>
      <c r="AK3825" s="69"/>
      <c r="AL3825" s="69"/>
      <c r="AM3825" s="69"/>
      <c r="AN3825" s="69"/>
      <c r="AO3825" s="69"/>
      <c r="AP3825" s="69"/>
      <c r="AQ3825" s="69"/>
      <c r="AR3825" s="69"/>
      <c r="AS3825" s="69"/>
      <c r="AT3825" s="69"/>
      <c r="AU3825" s="69"/>
      <c r="AV3825" s="69"/>
      <c r="AW3825" s="69"/>
      <c r="AX3825" s="69"/>
      <c r="AY3825" s="69"/>
      <c r="AZ3825" s="69"/>
      <c r="BA3825" s="69"/>
      <c r="BB3825" s="69"/>
      <c r="BC3825" s="69"/>
      <c r="BD3825" s="69"/>
      <c r="BE3825" s="69"/>
      <c r="BF3825" s="69"/>
      <c r="BG3825" s="69"/>
      <c r="BH3825" s="69"/>
      <c r="BI3825" s="69"/>
      <c r="BJ3825" s="69"/>
      <c r="BK3825" s="69"/>
      <c r="BL3825" s="69"/>
      <c r="BM3825" s="69"/>
      <c r="BN3825" s="69"/>
      <c r="BO3825" s="69"/>
      <c r="BP3825" s="69"/>
      <c r="BQ3825" s="69"/>
      <c r="BR3825" s="69"/>
      <c r="BS3825" s="69"/>
      <c r="BT3825" s="69"/>
    </row>
    <row r="3826" spans="16:72" ht="12.75">
      <c r="P3826" s="69"/>
      <c r="Q3826" s="69"/>
      <c r="R3826" s="69"/>
      <c r="S3826" s="69"/>
      <c r="T3826" s="69"/>
      <c r="U3826" s="69"/>
      <c r="V3826" s="69"/>
      <c r="W3826" s="69"/>
      <c r="X3826" s="69"/>
      <c r="Y3826" s="69"/>
      <c r="Z3826" s="69"/>
      <c r="AA3826" s="69"/>
      <c r="AB3826" s="69"/>
      <c r="AC3826" s="69"/>
      <c r="AD3826" s="69"/>
      <c r="AE3826" s="69"/>
      <c r="AF3826" s="69"/>
      <c r="AG3826" s="69"/>
      <c r="AH3826" s="69"/>
      <c r="AI3826" s="69"/>
      <c r="AJ3826" s="69"/>
      <c r="AK3826" s="69"/>
      <c r="AL3826" s="69"/>
      <c r="AM3826" s="69"/>
      <c r="AN3826" s="69"/>
      <c r="AO3826" s="69"/>
      <c r="AP3826" s="69"/>
      <c r="AQ3826" s="69"/>
      <c r="AR3826" s="69"/>
      <c r="AS3826" s="69"/>
      <c r="AT3826" s="69"/>
      <c r="AU3826" s="69"/>
      <c r="AV3826" s="69"/>
      <c r="AW3826" s="69"/>
      <c r="AX3826" s="69"/>
      <c r="AY3826" s="69"/>
      <c r="AZ3826" s="69"/>
      <c r="BA3826" s="69"/>
      <c r="BB3826" s="69"/>
      <c r="BC3826" s="69"/>
      <c r="BD3826" s="69"/>
      <c r="BE3826" s="69"/>
      <c r="BF3826" s="69"/>
      <c r="BG3826" s="69"/>
      <c r="BH3826" s="69"/>
      <c r="BI3826" s="69"/>
      <c r="BJ3826" s="69"/>
      <c r="BK3826" s="69"/>
      <c r="BL3826" s="69"/>
      <c r="BM3826" s="69"/>
      <c r="BN3826" s="69"/>
      <c r="BO3826" s="69"/>
      <c r="BP3826" s="69"/>
      <c r="BQ3826" s="69"/>
      <c r="BR3826" s="69"/>
      <c r="BS3826" s="69"/>
      <c r="BT3826" s="69"/>
    </row>
    <row r="3827" spans="16:72" ht="12.75">
      <c r="P3827" s="69"/>
      <c r="Q3827" s="69"/>
      <c r="R3827" s="69"/>
      <c r="S3827" s="69"/>
      <c r="T3827" s="69"/>
      <c r="U3827" s="69"/>
      <c r="V3827" s="69"/>
      <c r="W3827" s="69"/>
      <c r="X3827" s="69"/>
      <c r="Y3827" s="69"/>
      <c r="Z3827" s="69"/>
      <c r="AA3827" s="69"/>
      <c r="AB3827" s="69"/>
      <c r="AC3827" s="69"/>
      <c r="AD3827" s="69"/>
      <c r="AE3827" s="69"/>
      <c r="AF3827" s="69"/>
      <c r="AG3827" s="69"/>
      <c r="AH3827" s="69"/>
      <c r="AI3827" s="69"/>
      <c r="AJ3827" s="69"/>
      <c r="AK3827" s="69"/>
      <c r="AL3827" s="69"/>
      <c r="AM3827" s="69"/>
      <c r="AN3827" s="69"/>
      <c r="AO3827" s="69"/>
      <c r="AP3827" s="69"/>
      <c r="AQ3827" s="69"/>
      <c r="AR3827" s="69"/>
      <c r="AS3827" s="69"/>
      <c r="AT3827" s="69"/>
      <c r="AU3827" s="69"/>
      <c r="AV3827" s="69"/>
      <c r="AW3827" s="69"/>
      <c r="AX3827" s="69"/>
      <c r="AY3827" s="69"/>
      <c r="AZ3827" s="69"/>
      <c r="BA3827" s="69"/>
      <c r="BB3827" s="69"/>
      <c r="BC3827" s="69"/>
      <c r="BD3827" s="69"/>
      <c r="BE3827" s="69"/>
      <c r="BF3827" s="69"/>
      <c r="BG3827" s="69"/>
      <c r="BH3827" s="69"/>
      <c r="BI3827" s="69"/>
      <c r="BJ3827" s="69"/>
      <c r="BK3827" s="69"/>
      <c r="BL3827" s="69"/>
      <c r="BM3827" s="69"/>
      <c r="BN3827" s="69"/>
      <c r="BO3827" s="69"/>
      <c r="BP3827" s="69"/>
      <c r="BQ3827" s="69"/>
      <c r="BR3827" s="69"/>
      <c r="BS3827" s="69"/>
      <c r="BT3827" s="69"/>
    </row>
    <row r="3828" spans="16:72" ht="12.75">
      <c r="P3828" s="69"/>
      <c r="Q3828" s="69"/>
      <c r="R3828" s="69"/>
      <c r="S3828" s="69"/>
      <c r="T3828" s="69"/>
      <c r="U3828" s="69"/>
      <c r="V3828" s="69"/>
      <c r="W3828" s="69"/>
      <c r="X3828" s="69"/>
      <c r="Y3828" s="69"/>
      <c r="Z3828" s="69"/>
      <c r="AA3828" s="69"/>
      <c r="AB3828" s="69"/>
      <c r="AC3828" s="69"/>
      <c r="AD3828" s="69"/>
      <c r="AE3828" s="69"/>
      <c r="AF3828" s="69"/>
      <c r="AG3828" s="69"/>
      <c r="AH3828" s="69"/>
      <c r="AI3828" s="69"/>
      <c r="AJ3828" s="69"/>
      <c r="AK3828" s="69"/>
      <c r="AL3828" s="69"/>
      <c r="AM3828" s="69"/>
      <c r="AN3828" s="69"/>
      <c r="AO3828" s="69"/>
      <c r="AP3828" s="69"/>
      <c r="AQ3828" s="69"/>
      <c r="AR3828" s="69"/>
      <c r="AS3828" s="69"/>
      <c r="AT3828" s="69"/>
      <c r="AU3828" s="69"/>
      <c r="AV3828" s="69"/>
      <c r="AW3828" s="69"/>
      <c r="AX3828" s="69"/>
      <c r="AY3828" s="69"/>
      <c r="AZ3828" s="69"/>
      <c r="BA3828" s="69"/>
      <c r="BB3828" s="69"/>
      <c r="BC3828" s="69"/>
      <c r="BD3828" s="69"/>
      <c r="BE3828" s="69"/>
      <c r="BF3828" s="69"/>
      <c r="BG3828" s="69"/>
      <c r="BH3828" s="69"/>
      <c r="BI3828" s="69"/>
      <c r="BJ3828" s="69"/>
      <c r="BK3828" s="69"/>
      <c r="BL3828" s="69"/>
      <c r="BM3828" s="69"/>
      <c r="BN3828" s="69"/>
      <c r="BO3828" s="69"/>
      <c r="BP3828" s="69"/>
      <c r="BQ3828" s="69"/>
      <c r="BR3828" s="69"/>
      <c r="BS3828" s="69"/>
      <c r="BT3828" s="69"/>
    </row>
    <row r="3829" spans="16:72" ht="12.75">
      <c r="P3829" s="69"/>
      <c r="Q3829" s="69"/>
      <c r="R3829" s="69"/>
      <c r="S3829" s="69"/>
      <c r="T3829" s="69"/>
      <c r="U3829" s="69"/>
      <c r="V3829" s="69"/>
      <c r="W3829" s="69"/>
      <c r="X3829" s="69"/>
      <c r="Y3829" s="69"/>
      <c r="Z3829" s="69"/>
      <c r="AA3829" s="69"/>
      <c r="AB3829" s="69"/>
      <c r="AC3829" s="69"/>
      <c r="AD3829" s="69"/>
      <c r="AE3829" s="69"/>
      <c r="AF3829" s="69"/>
      <c r="AG3829" s="69"/>
      <c r="AH3829" s="69"/>
      <c r="AI3829" s="69"/>
      <c r="AJ3829" s="69"/>
      <c r="AK3829" s="69"/>
      <c r="AL3829" s="69"/>
      <c r="AM3829" s="69"/>
      <c r="AN3829" s="69"/>
      <c r="AO3829" s="69"/>
      <c r="AP3829" s="69"/>
      <c r="AQ3829" s="69"/>
      <c r="AR3829" s="69"/>
      <c r="AS3829" s="69"/>
      <c r="AT3829" s="69"/>
      <c r="AU3829" s="69"/>
      <c r="AV3829" s="69"/>
      <c r="AW3829" s="69"/>
      <c r="AX3829" s="69"/>
      <c r="AY3829" s="69"/>
      <c r="AZ3829" s="69"/>
      <c r="BA3829" s="69"/>
      <c r="BB3829" s="69"/>
      <c r="BC3829" s="69"/>
      <c r="BD3829" s="69"/>
      <c r="BE3829" s="69"/>
      <c r="BF3829" s="69"/>
      <c r="BG3829" s="69"/>
      <c r="BH3829" s="69"/>
      <c r="BI3829" s="69"/>
      <c r="BJ3829" s="69"/>
      <c r="BK3829" s="69"/>
      <c r="BL3829" s="69"/>
      <c r="BM3829" s="69"/>
      <c r="BN3829" s="69"/>
      <c r="BO3829" s="69"/>
      <c r="BP3829" s="69"/>
      <c r="BQ3829" s="69"/>
      <c r="BR3829" s="69"/>
      <c r="BS3829" s="69"/>
      <c r="BT3829" s="69"/>
    </row>
    <row r="3830" spans="16:72" ht="12.75">
      <c r="P3830" s="69"/>
      <c r="Q3830" s="69"/>
      <c r="R3830" s="69"/>
      <c r="S3830" s="69"/>
      <c r="T3830" s="69"/>
      <c r="U3830" s="69"/>
      <c r="V3830" s="69"/>
      <c r="W3830" s="69"/>
      <c r="X3830" s="69"/>
      <c r="Y3830" s="69"/>
      <c r="Z3830" s="69"/>
      <c r="AA3830" s="69"/>
      <c r="AB3830" s="69"/>
      <c r="AC3830" s="69"/>
      <c r="AD3830" s="69"/>
      <c r="AE3830" s="69"/>
      <c r="AF3830" s="69"/>
      <c r="AG3830" s="69"/>
      <c r="AH3830" s="69"/>
      <c r="AI3830" s="69"/>
      <c r="AJ3830" s="69"/>
      <c r="AK3830" s="69"/>
      <c r="AL3830" s="69"/>
      <c r="AM3830" s="69"/>
      <c r="AN3830" s="69"/>
      <c r="AO3830" s="69"/>
      <c r="AP3830" s="69"/>
      <c r="AQ3830" s="69"/>
      <c r="AR3830" s="69"/>
      <c r="AS3830" s="69"/>
      <c r="AT3830" s="69"/>
      <c r="AU3830" s="69"/>
      <c r="AV3830" s="69"/>
      <c r="AW3830" s="69"/>
      <c r="AX3830" s="69"/>
      <c r="AY3830" s="69"/>
      <c r="AZ3830" s="69"/>
      <c r="BA3830" s="69"/>
      <c r="BB3830" s="69"/>
      <c r="BC3830" s="69"/>
      <c r="BD3830" s="69"/>
      <c r="BE3830" s="69"/>
      <c r="BF3830" s="69"/>
      <c r="BG3830" s="69"/>
      <c r="BH3830" s="69"/>
      <c r="BI3830" s="69"/>
      <c r="BJ3830" s="69"/>
      <c r="BK3830" s="69"/>
      <c r="BL3830" s="69"/>
      <c r="BM3830" s="69"/>
      <c r="BN3830" s="69"/>
      <c r="BO3830" s="69"/>
      <c r="BP3830" s="69"/>
      <c r="BQ3830" s="69"/>
      <c r="BR3830" s="69"/>
      <c r="BS3830" s="69"/>
      <c r="BT3830" s="69"/>
    </row>
    <row r="3831" spans="16:72" ht="12.75">
      <c r="P3831" s="69"/>
      <c r="Q3831" s="69"/>
      <c r="R3831" s="69"/>
      <c r="S3831" s="69"/>
      <c r="T3831" s="69"/>
      <c r="U3831" s="69"/>
      <c r="V3831" s="69"/>
      <c r="W3831" s="69"/>
      <c r="X3831" s="69"/>
      <c r="Y3831" s="69"/>
      <c r="Z3831" s="69"/>
      <c r="AA3831" s="69"/>
      <c r="AB3831" s="69"/>
      <c r="AC3831" s="69"/>
      <c r="AD3831" s="69"/>
      <c r="AE3831" s="69"/>
      <c r="AF3831" s="69"/>
      <c r="AG3831" s="69"/>
      <c r="AH3831" s="69"/>
      <c r="AI3831" s="69"/>
      <c r="AJ3831" s="69"/>
      <c r="AK3831" s="69"/>
      <c r="AL3831" s="69"/>
      <c r="AM3831" s="69"/>
      <c r="AN3831" s="69"/>
      <c r="AO3831" s="69"/>
      <c r="AP3831" s="69"/>
      <c r="AQ3831" s="69"/>
      <c r="AR3831" s="69"/>
      <c r="AS3831" s="69"/>
      <c r="AT3831" s="69"/>
      <c r="AU3831" s="69"/>
      <c r="AV3831" s="69"/>
      <c r="AW3831" s="69"/>
      <c r="AX3831" s="69"/>
      <c r="AY3831" s="69"/>
      <c r="AZ3831" s="69"/>
      <c r="BA3831" s="69"/>
      <c r="BB3831" s="69"/>
      <c r="BC3831" s="69"/>
      <c r="BD3831" s="69"/>
      <c r="BE3831" s="69"/>
      <c r="BF3831" s="69"/>
      <c r="BG3831" s="69"/>
      <c r="BH3831" s="69"/>
      <c r="BI3831" s="69"/>
      <c r="BJ3831" s="69"/>
      <c r="BK3831" s="69"/>
      <c r="BL3831" s="69"/>
      <c r="BM3831" s="69"/>
      <c r="BN3831" s="69"/>
      <c r="BO3831" s="69"/>
      <c r="BP3831" s="69"/>
      <c r="BQ3831" s="69"/>
      <c r="BR3831" s="69"/>
      <c r="BS3831" s="69"/>
      <c r="BT3831" s="69"/>
    </row>
    <row r="3832" spans="16:72" ht="12.75">
      <c r="P3832" s="69"/>
      <c r="Q3832" s="69"/>
      <c r="R3832" s="69"/>
      <c r="S3832" s="69"/>
      <c r="T3832" s="69"/>
      <c r="U3832" s="69"/>
      <c r="V3832" s="69"/>
      <c r="W3832" s="69"/>
      <c r="X3832" s="69"/>
      <c r="Y3832" s="69"/>
      <c r="Z3832" s="69"/>
      <c r="AA3832" s="69"/>
      <c r="AB3832" s="69"/>
      <c r="AC3832" s="69"/>
      <c r="AD3832" s="69"/>
      <c r="AE3832" s="69"/>
      <c r="AF3832" s="69"/>
      <c r="AG3832" s="69"/>
      <c r="AH3832" s="69"/>
      <c r="AI3832" s="69"/>
      <c r="AJ3832" s="69"/>
      <c r="AK3832" s="69"/>
      <c r="AL3832" s="69"/>
      <c r="AM3832" s="69"/>
      <c r="AN3832" s="69"/>
      <c r="AO3832" s="69"/>
      <c r="AP3832" s="69"/>
      <c r="AQ3832" s="69"/>
      <c r="AR3832" s="69"/>
      <c r="AS3832" s="69"/>
      <c r="AT3832" s="69"/>
      <c r="AU3832" s="69"/>
      <c r="AV3832" s="69"/>
      <c r="AW3832" s="69"/>
      <c r="AX3832" s="69"/>
      <c r="AY3832" s="69"/>
      <c r="AZ3832" s="69"/>
      <c r="BA3832" s="69"/>
      <c r="BB3832" s="69"/>
      <c r="BC3832" s="69"/>
      <c r="BD3832" s="69"/>
      <c r="BE3832" s="69"/>
      <c r="BF3832" s="69"/>
      <c r="BG3832" s="69"/>
      <c r="BH3832" s="69"/>
      <c r="BI3832" s="69"/>
      <c r="BJ3832" s="69"/>
      <c r="BK3832" s="69"/>
      <c r="BL3832" s="69"/>
      <c r="BM3832" s="69"/>
      <c r="BN3832" s="69"/>
      <c r="BO3832" s="69"/>
      <c r="BP3832" s="69"/>
      <c r="BQ3832" s="69"/>
      <c r="BR3832" s="69"/>
      <c r="BS3832" s="69"/>
      <c r="BT3832" s="69"/>
    </row>
    <row r="3833" spans="16:72" ht="12.75">
      <c r="P3833" s="69"/>
      <c r="Q3833" s="69"/>
      <c r="R3833" s="69"/>
      <c r="S3833" s="69"/>
      <c r="T3833" s="69"/>
      <c r="U3833" s="69"/>
      <c r="V3833" s="69"/>
      <c r="W3833" s="69"/>
      <c r="X3833" s="69"/>
      <c r="Y3833" s="69"/>
      <c r="Z3833" s="69"/>
      <c r="AA3833" s="69"/>
      <c r="AB3833" s="69"/>
      <c r="AC3833" s="69"/>
      <c r="AD3833" s="69"/>
      <c r="AE3833" s="69"/>
      <c r="AF3833" s="69"/>
      <c r="AG3833" s="69"/>
      <c r="AH3833" s="69"/>
      <c r="AI3833" s="69"/>
      <c r="AJ3833" s="69"/>
      <c r="AK3833" s="69"/>
      <c r="AL3833" s="69"/>
      <c r="AM3833" s="69"/>
      <c r="AN3833" s="69"/>
      <c r="AO3833" s="69"/>
      <c r="AP3833" s="69"/>
      <c r="AQ3833" s="69"/>
      <c r="AR3833" s="69"/>
      <c r="AS3833" s="69"/>
      <c r="AT3833" s="69"/>
      <c r="AU3833" s="69"/>
      <c r="AV3833" s="69"/>
      <c r="AW3833" s="69"/>
      <c r="AX3833" s="69"/>
      <c r="AY3833" s="69"/>
      <c r="AZ3833" s="69"/>
      <c r="BA3833" s="69"/>
      <c r="BB3833" s="69"/>
      <c r="BC3833" s="69"/>
      <c r="BD3833" s="69"/>
      <c r="BE3833" s="69"/>
      <c r="BF3833" s="69"/>
      <c r="BG3833" s="69"/>
      <c r="BH3833" s="69"/>
      <c r="BI3833" s="69"/>
      <c r="BJ3833" s="69"/>
      <c r="BK3833" s="69"/>
      <c r="BL3833" s="69"/>
      <c r="BM3833" s="69"/>
      <c r="BN3833" s="69"/>
      <c r="BO3833" s="69"/>
      <c r="BP3833" s="69"/>
      <c r="BQ3833" s="69"/>
      <c r="BR3833" s="69"/>
      <c r="BS3833" s="69"/>
      <c r="BT3833" s="69"/>
    </row>
    <row r="3834" spans="16:72" ht="12.75">
      <c r="P3834" s="69"/>
      <c r="Q3834" s="69"/>
      <c r="R3834" s="69"/>
      <c r="S3834" s="69"/>
      <c r="T3834" s="69"/>
      <c r="U3834" s="69"/>
      <c r="V3834" s="69"/>
      <c r="W3834" s="69"/>
      <c r="X3834" s="69"/>
      <c r="Y3834" s="69"/>
      <c r="Z3834" s="69"/>
      <c r="AA3834" s="69"/>
      <c r="AB3834" s="69"/>
      <c r="AC3834" s="69"/>
      <c r="AD3834" s="69"/>
      <c r="AE3834" s="69"/>
      <c r="AF3834" s="69"/>
      <c r="AG3834" s="69"/>
      <c r="AH3834" s="69"/>
      <c r="AI3834" s="69"/>
      <c r="AJ3834" s="69"/>
      <c r="AK3834" s="69"/>
      <c r="AL3834" s="69"/>
      <c r="AM3834" s="69"/>
      <c r="AN3834" s="69"/>
      <c r="AO3834" s="69"/>
      <c r="AP3834" s="69"/>
      <c r="AQ3834" s="69"/>
      <c r="AR3834" s="69"/>
      <c r="AS3834" s="69"/>
      <c r="AT3834" s="69"/>
      <c r="AU3834" s="69"/>
      <c r="AV3834" s="69"/>
      <c r="AW3834" s="69"/>
      <c r="AX3834" s="69"/>
      <c r="AY3834" s="69"/>
      <c r="AZ3834" s="69"/>
      <c r="BA3834" s="69"/>
      <c r="BB3834" s="69"/>
      <c r="BC3834" s="69"/>
      <c r="BD3834" s="69"/>
      <c r="BE3834" s="69"/>
      <c r="BF3834" s="69"/>
      <c r="BG3834" s="69"/>
      <c r="BH3834" s="69"/>
      <c r="BI3834" s="69"/>
      <c r="BJ3834" s="69"/>
      <c r="BK3834" s="69"/>
      <c r="BL3834" s="69"/>
      <c r="BM3834" s="69"/>
      <c r="BN3834" s="69"/>
      <c r="BO3834" s="69"/>
      <c r="BP3834" s="69"/>
      <c r="BQ3834" s="69"/>
      <c r="BR3834" s="69"/>
      <c r="BS3834" s="69"/>
      <c r="BT3834" s="69"/>
    </row>
    <row r="3835" spans="16:72" ht="12.75">
      <c r="P3835" s="69"/>
      <c r="Q3835" s="69"/>
      <c r="R3835" s="69"/>
      <c r="S3835" s="69"/>
      <c r="T3835" s="69"/>
      <c r="U3835" s="69"/>
      <c r="V3835" s="69"/>
      <c r="W3835" s="69"/>
      <c r="X3835" s="69"/>
      <c r="Y3835" s="69"/>
      <c r="Z3835" s="69"/>
      <c r="AA3835" s="69"/>
      <c r="AB3835" s="69"/>
      <c r="AC3835" s="69"/>
      <c r="AD3835" s="69"/>
      <c r="AE3835" s="69"/>
      <c r="AF3835" s="69"/>
      <c r="AG3835" s="69"/>
      <c r="AH3835" s="69"/>
      <c r="AI3835" s="69"/>
      <c r="AJ3835" s="69"/>
      <c r="AK3835" s="69"/>
      <c r="AL3835" s="69"/>
      <c r="AM3835" s="69"/>
      <c r="AN3835" s="69"/>
      <c r="AO3835" s="69"/>
      <c r="AP3835" s="69"/>
      <c r="AQ3835" s="69"/>
      <c r="AR3835" s="69"/>
      <c r="AS3835" s="69"/>
      <c r="AT3835" s="69"/>
      <c r="AU3835" s="69"/>
      <c r="AV3835" s="69"/>
      <c r="AW3835" s="69"/>
      <c r="AX3835" s="69"/>
      <c r="AY3835" s="69"/>
      <c r="AZ3835" s="69"/>
      <c r="BA3835" s="69"/>
      <c r="BB3835" s="69"/>
      <c r="BC3835" s="69"/>
      <c r="BD3835" s="69"/>
      <c r="BE3835" s="69"/>
      <c r="BF3835" s="69"/>
      <c r="BG3835" s="69"/>
      <c r="BH3835" s="69"/>
      <c r="BI3835" s="69"/>
      <c r="BJ3835" s="69"/>
      <c r="BK3835" s="69"/>
      <c r="BL3835" s="69"/>
      <c r="BM3835" s="69"/>
      <c r="BN3835" s="69"/>
      <c r="BO3835" s="69"/>
      <c r="BP3835" s="69"/>
      <c r="BQ3835" s="69"/>
      <c r="BR3835" s="69"/>
      <c r="BS3835" s="69"/>
      <c r="BT3835" s="69"/>
    </row>
    <row r="3836" spans="16:72" ht="12.75">
      <c r="P3836" s="69"/>
      <c r="Q3836" s="69"/>
      <c r="R3836" s="69"/>
      <c r="S3836" s="69"/>
      <c r="T3836" s="69"/>
      <c r="U3836" s="69"/>
      <c r="V3836" s="69"/>
      <c r="W3836" s="69"/>
      <c r="X3836" s="69"/>
      <c r="Y3836" s="69"/>
      <c r="Z3836" s="69"/>
      <c r="AA3836" s="69"/>
      <c r="AB3836" s="69"/>
      <c r="AC3836" s="69"/>
      <c r="AD3836" s="69"/>
      <c r="AE3836" s="69"/>
      <c r="AF3836" s="69"/>
      <c r="AG3836" s="69"/>
      <c r="AH3836" s="69"/>
      <c r="AI3836" s="69"/>
      <c r="AJ3836" s="69"/>
      <c r="AK3836" s="69"/>
      <c r="AL3836" s="69"/>
      <c r="AM3836" s="69"/>
      <c r="AN3836" s="69"/>
      <c r="AO3836" s="69"/>
      <c r="AP3836" s="69"/>
      <c r="AQ3836" s="69"/>
      <c r="AR3836" s="69"/>
      <c r="AS3836" s="69"/>
      <c r="AT3836" s="69"/>
      <c r="AU3836" s="69"/>
      <c r="AV3836" s="69"/>
      <c r="AW3836" s="69"/>
      <c r="AX3836" s="69"/>
      <c r="AY3836" s="69"/>
      <c r="AZ3836" s="69"/>
      <c r="BA3836" s="69"/>
      <c r="BB3836" s="69"/>
      <c r="BC3836" s="69"/>
      <c r="BD3836" s="69"/>
      <c r="BE3836" s="69"/>
      <c r="BF3836" s="69"/>
      <c r="BG3836" s="69"/>
      <c r="BH3836" s="69"/>
      <c r="BI3836" s="69"/>
      <c r="BJ3836" s="69"/>
      <c r="BK3836" s="69"/>
      <c r="BL3836" s="69"/>
      <c r="BM3836" s="69"/>
      <c r="BN3836" s="69"/>
      <c r="BO3836" s="69"/>
      <c r="BP3836" s="69"/>
      <c r="BQ3836" s="69"/>
      <c r="BR3836" s="69"/>
      <c r="BS3836" s="69"/>
      <c r="BT3836" s="69"/>
    </row>
    <row r="3837" spans="16:72" ht="12.75">
      <c r="P3837" s="69"/>
      <c r="Q3837" s="69"/>
      <c r="R3837" s="69"/>
      <c r="S3837" s="69"/>
      <c r="T3837" s="69"/>
      <c r="U3837" s="69"/>
      <c r="V3837" s="69"/>
      <c r="W3837" s="69"/>
      <c r="X3837" s="69"/>
      <c r="Y3837" s="69"/>
      <c r="Z3837" s="69"/>
      <c r="AA3837" s="69"/>
      <c r="AB3837" s="69"/>
      <c r="AC3837" s="69"/>
      <c r="AD3837" s="69"/>
      <c r="AE3837" s="69"/>
      <c r="AF3837" s="69"/>
      <c r="AG3837" s="69"/>
      <c r="AH3837" s="69"/>
      <c r="AI3837" s="69"/>
      <c r="AJ3837" s="69"/>
      <c r="AK3837" s="69"/>
      <c r="AL3837" s="69"/>
      <c r="AM3837" s="69"/>
      <c r="AN3837" s="69"/>
      <c r="AO3837" s="69"/>
      <c r="AP3837" s="69"/>
      <c r="AQ3837" s="69"/>
      <c r="AR3837" s="69"/>
      <c r="AS3837" s="69"/>
      <c r="AT3837" s="69"/>
      <c r="AU3837" s="69"/>
      <c r="AV3837" s="69"/>
      <c r="AW3837" s="69"/>
      <c r="AX3837" s="69"/>
      <c r="AY3837" s="69"/>
      <c r="AZ3837" s="69"/>
      <c r="BA3837" s="69"/>
      <c r="BB3837" s="69"/>
      <c r="BC3837" s="69"/>
      <c r="BD3837" s="69"/>
      <c r="BE3837" s="69"/>
      <c r="BF3837" s="69"/>
      <c r="BG3837" s="69"/>
      <c r="BH3837" s="69"/>
      <c r="BI3837" s="69"/>
      <c r="BJ3837" s="69"/>
      <c r="BK3837" s="69"/>
      <c r="BL3837" s="69"/>
      <c r="BM3837" s="69"/>
      <c r="BN3837" s="69"/>
      <c r="BO3837" s="69"/>
      <c r="BP3837" s="69"/>
      <c r="BQ3837" s="69"/>
      <c r="BR3837" s="69"/>
      <c r="BS3837" s="69"/>
      <c r="BT3837" s="69"/>
    </row>
    <row r="3838" spans="16:72" ht="12.75">
      <c r="P3838" s="69"/>
      <c r="Q3838" s="69"/>
      <c r="R3838" s="69"/>
      <c r="S3838" s="69"/>
      <c r="T3838" s="69"/>
      <c r="U3838" s="69"/>
      <c r="V3838" s="69"/>
      <c r="W3838" s="69"/>
      <c r="X3838" s="69"/>
      <c r="Y3838" s="69"/>
      <c r="Z3838" s="69"/>
      <c r="AA3838" s="69"/>
      <c r="AB3838" s="69"/>
      <c r="AC3838" s="69"/>
      <c r="AD3838" s="69"/>
      <c r="AE3838" s="69"/>
      <c r="AF3838" s="69"/>
      <c r="AG3838" s="69"/>
      <c r="AH3838" s="69"/>
      <c r="AI3838" s="69"/>
      <c r="AJ3838" s="69"/>
      <c r="AK3838" s="69"/>
      <c r="AL3838" s="69"/>
      <c r="AM3838" s="69"/>
      <c r="AN3838" s="69"/>
      <c r="AO3838" s="69"/>
      <c r="AP3838" s="69"/>
      <c r="AQ3838" s="69"/>
      <c r="AR3838" s="69"/>
      <c r="AS3838" s="69"/>
      <c r="AT3838" s="69"/>
      <c r="AU3838" s="69"/>
      <c r="AV3838" s="69"/>
      <c r="AW3838" s="69"/>
      <c r="AX3838" s="69"/>
      <c r="AY3838" s="69"/>
      <c r="AZ3838" s="69"/>
      <c r="BA3838" s="69"/>
      <c r="BB3838" s="69"/>
      <c r="BC3838" s="69"/>
      <c r="BD3838" s="69"/>
      <c r="BE3838" s="69"/>
      <c r="BF3838" s="69"/>
      <c r="BG3838" s="69"/>
      <c r="BH3838" s="69"/>
      <c r="BI3838" s="69"/>
      <c r="BJ3838" s="69"/>
      <c r="BK3838" s="69"/>
      <c r="BL3838" s="69"/>
      <c r="BM3838" s="69"/>
      <c r="BN3838" s="69"/>
      <c r="BO3838" s="69"/>
      <c r="BP3838" s="69"/>
      <c r="BQ3838" s="69"/>
      <c r="BR3838" s="69"/>
      <c r="BS3838" s="69"/>
      <c r="BT3838" s="69"/>
    </row>
    <row r="3839" spans="16:72" ht="12.75">
      <c r="P3839" s="69"/>
      <c r="Q3839" s="69"/>
      <c r="R3839" s="69"/>
      <c r="S3839" s="69"/>
      <c r="T3839" s="69"/>
      <c r="U3839" s="69"/>
      <c r="V3839" s="69"/>
      <c r="W3839" s="69"/>
      <c r="X3839" s="69"/>
      <c r="Y3839" s="69"/>
      <c r="Z3839" s="69"/>
      <c r="AA3839" s="69"/>
      <c r="AB3839" s="69"/>
      <c r="AC3839" s="69"/>
      <c r="AD3839" s="69"/>
      <c r="AE3839" s="69"/>
      <c r="AF3839" s="69"/>
      <c r="AG3839" s="69"/>
      <c r="AH3839" s="69"/>
      <c r="AI3839" s="69"/>
      <c r="AJ3839" s="69"/>
      <c r="AK3839" s="69"/>
      <c r="AL3839" s="69"/>
      <c r="AM3839" s="69"/>
      <c r="AN3839" s="69"/>
      <c r="AO3839" s="69"/>
      <c r="AP3839" s="69"/>
      <c r="AQ3839" s="69"/>
      <c r="AR3839" s="69"/>
      <c r="AS3839" s="69"/>
      <c r="AT3839" s="69"/>
      <c r="AU3839" s="69"/>
      <c r="AV3839" s="69"/>
      <c r="AW3839" s="69"/>
      <c r="AX3839" s="69"/>
      <c r="AY3839" s="69"/>
      <c r="AZ3839" s="69"/>
      <c r="BA3839" s="69"/>
      <c r="BB3839" s="69"/>
      <c r="BC3839" s="69"/>
      <c r="BD3839" s="69"/>
      <c r="BE3839" s="69"/>
      <c r="BF3839" s="69"/>
      <c r="BG3839" s="69"/>
      <c r="BH3839" s="69"/>
      <c r="BI3839" s="69"/>
      <c r="BJ3839" s="69"/>
      <c r="BK3839" s="69"/>
      <c r="BL3839" s="69"/>
      <c r="BM3839" s="69"/>
      <c r="BN3839" s="69"/>
      <c r="BO3839" s="69"/>
      <c r="BP3839" s="69"/>
      <c r="BQ3839" s="69"/>
      <c r="BR3839" s="69"/>
      <c r="BS3839" s="69"/>
      <c r="BT3839" s="69"/>
    </row>
    <row r="3840" spans="16:72" ht="12.75">
      <c r="P3840" s="69"/>
      <c r="Q3840" s="69"/>
      <c r="R3840" s="69"/>
      <c r="S3840" s="69"/>
      <c r="T3840" s="69"/>
      <c r="U3840" s="69"/>
      <c r="V3840" s="69"/>
      <c r="W3840" s="69"/>
      <c r="X3840" s="69"/>
      <c r="Y3840" s="69"/>
      <c r="Z3840" s="69"/>
      <c r="AA3840" s="69"/>
      <c r="AB3840" s="69"/>
      <c r="AC3840" s="69"/>
      <c r="AD3840" s="69"/>
      <c r="AE3840" s="69"/>
      <c r="AF3840" s="69"/>
      <c r="AG3840" s="69"/>
      <c r="AH3840" s="69"/>
      <c r="AI3840" s="69"/>
      <c r="AJ3840" s="69"/>
      <c r="AK3840" s="69"/>
      <c r="AL3840" s="69"/>
      <c r="AM3840" s="69"/>
      <c r="AN3840" s="69"/>
      <c r="AO3840" s="69"/>
      <c r="AP3840" s="69"/>
      <c r="AQ3840" s="69"/>
      <c r="AR3840" s="69"/>
      <c r="AS3840" s="69"/>
      <c r="AT3840" s="69"/>
      <c r="AU3840" s="69"/>
      <c r="AV3840" s="69"/>
      <c r="AW3840" s="69"/>
      <c r="AX3840" s="69"/>
      <c r="AY3840" s="69"/>
      <c r="AZ3840" s="69"/>
      <c r="BA3840" s="69"/>
      <c r="BB3840" s="69"/>
      <c r="BC3840" s="69"/>
      <c r="BD3840" s="69"/>
      <c r="BE3840" s="69"/>
      <c r="BF3840" s="69"/>
      <c r="BG3840" s="69"/>
      <c r="BH3840" s="69"/>
      <c r="BI3840" s="69"/>
      <c r="BJ3840" s="69"/>
      <c r="BK3840" s="69"/>
      <c r="BL3840" s="69"/>
      <c r="BM3840" s="69"/>
      <c r="BN3840" s="69"/>
      <c r="BO3840" s="69"/>
      <c r="BP3840" s="69"/>
      <c r="BQ3840" s="69"/>
      <c r="BR3840" s="69"/>
      <c r="BS3840" s="69"/>
      <c r="BT3840" s="69"/>
    </row>
    <row r="3841" spans="16:72" ht="12.75">
      <c r="P3841" s="69"/>
      <c r="Q3841" s="69"/>
      <c r="R3841" s="69"/>
      <c r="S3841" s="69"/>
      <c r="T3841" s="69"/>
      <c r="U3841" s="69"/>
      <c r="V3841" s="69"/>
      <c r="W3841" s="69"/>
      <c r="X3841" s="69"/>
      <c r="Y3841" s="69"/>
      <c r="Z3841" s="69"/>
      <c r="AA3841" s="69"/>
      <c r="AB3841" s="69"/>
      <c r="AC3841" s="69"/>
      <c r="AD3841" s="69"/>
      <c r="AE3841" s="69"/>
      <c r="AF3841" s="69"/>
      <c r="AG3841" s="69"/>
      <c r="AH3841" s="69"/>
      <c r="AI3841" s="69"/>
      <c r="AJ3841" s="69"/>
      <c r="AK3841" s="69"/>
      <c r="AL3841" s="69"/>
      <c r="AM3841" s="69"/>
      <c r="AN3841" s="69"/>
      <c r="AO3841" s="69"/>
      <c r="AP3841" s="69"/>
      <c r="AQ3841" s="69"/>
      <c r="AR3841" s="69"/>
      <c r="AS3841" s="69"/>
      <c r="AT3841" s="69"/>
      <c r="AU3841" s="69"/>
      <c r="AV3841" s="69"/>
      <c r="AW3841" s="69"/>
      <c r="AX3841" s="69"/>
      <c r="AY3841" s="69"/>
      <c r="AZ3841" s="69"/>
      <c r="BA3841" s="69"/>
      <c r="BB3841" s="69"/>
      <c r="BC3841" s="69"/>
      <c r="BD3841" s="69"/>
      <c r="BE3841" s="69"/>
      <c r="BF3841" s="69"/>
      <c r="BG3841" s="69"/>
      <c r="BH3841" s="69"/>
      <c r="BI3841" s="69"/>
      <c r="BJ3841" s="69"/>
      <c r="BK3841" s="69"/>
      <c r="BL3841" s="69"/>
      <c r="BM3841" s="69"/>
      <c r="BN3841" s="69"/>
      <c r="BO3841" s="69"/>
      <c r="BP3841" s="69"/>
      <c r="BQ3841" s="69"/>
      <c r="BR3841" s="69"/>
      <c r="BS3841" s="69"/>
      <c r="BT3841" s="69"/>
    </row>
    <row r="3842" spans="16:72" ht="12.75">
      <c r="P3842" s="69"/>
      <c r="Q3842" s="69"/>
      <c r="R3842" s="69"/>
      <c r="S3842" s="69"/>
      <c r="T3842" s="69"/>
      <c r="U3842" s="69"/>
      <c r="V3842" s="69"/>
      <c r="W3842" s="69"/>
      <c r="X3842" s="69"/>
      <c r="Y3842" s="69"/>
      <c r="Z3842" s="69"/>
      <c r="AA3842" s="69"/>
      <c r="AB3842" s="69"/>
      <c r="AC3842" s="69"/>
      <c r="AD3842" s="69"/>
      <c r="AE3842" s="69"/>
      <c r="AF3842" s="69"/>
      <c r="AG3842" s="69"/>
      <c r="AH3842" s="69"/>
      <c r="AI3842" s="69"/>
      <c r="AJ3842" s="69"/>
      <c r="AK3842" s="69"/>
      <c r="AL3842" s="69"/>
      <c r="AM3842" s="69"/>
      <c r="AN3842" s="69"/>
      <c r="AO3842" s="69"/>
      <c r="AP3842" s="69"/>
      <c r="AQ3842" s="69"/>
      <c r="AR3842" s="69"/>
      <c r="AS3842" s="69"/>
      <c r="AT3842" s="69"/>
      <c r="AU3842" s="69"/>
      <c r="AV3842" s="69"/>
      <c r="AW3842" s="69"/>
      <c r="AX3842" s="69"/>
      <c r="AY3842" s="69"/>
      <c r="AZ3842" s="69"/>
      <c r="BA3842" s="69"/>
      <c r="BB3842" s="69"/>
      <c r="BC3842" s="69"/>
      <c r="BD3842" s="69"/>
      <c r="BE3842" s="69"/>
      <c r="BF3842" s="69"/>
      <c r="BG3842" s="69"/>
      <c r="BH3842" s="69"/>
      <c r="BI3842" s="69"/>
      <c r="BJ3842" s="69"/>
      <c r="BK3842" s="69"/>
      <c r="BL3842" s="69"/>
      <c r="BM3842" s="69"/>
      <c r="BN3842" s="69"/>
      <c r="BO3842" s="69"/>
      <c r="BP3842" s="69"/>
      <c r="BQ3842" s="69"/>
      <c r="BR3842" s="69"/>
      <c r="BS3842" s="69"/>
      <c r="BT3842" s="69"/>
    </row>
    <row r="3843" spans="16:72" ht="12.75">
      <c r="P3843" s="69"/>
      <c r="Q3843" s="69"/>
      <c r="R3843" s="69"/>
      <c r="S3843" s="69"/>
      <c r="T3843" s="69"/>
      <c r="U3843" s="69"/>
      <c r="V3843" s="69"/>
      <c r="W3843" s="69"/>
      <c r="X3843" s="69"/>
      <c r="Y3843" s="69"/>
      <c r="Z3843" s="69"/>
      <c r="AA3843" s="69"/>
      <c r="AB3843" s="69"/>
      <c r="AC3843" s="69"/>
      <c r="AD3843" s="69"/>
      <c r="AE3843" s="69"/>
      <c r="AF3843" s="69"/>
      <c r="AG3843" s="69"/>
      <c r="AH3843" s="69"/>
      <c r="AI3843" s="69"/>
      <c r="AJ3843" s="69"/>
      <c r="AK3843" s="69"/>
      <c r="AL3843" s="69"/>
      <c r="AM3843" s="69"/>
      <c r="AN3843" s="69"/>
      <c r="AO3843" s="69"/>
      <c r="AP3843" s="69"/>
      <c r="AQ3843" s="69"/>
      <c r="AR3843" s="69"/>
      <c r="AS3843" s="69"/>
      <c r="AT3843" s="69"/>
      <c r="AU3843" s="69"/>
      <c r="AV3843" s="69"/>
      <c r="AW3843" s="69"/>
      <c r="AX3843" s="69"/>
      <c r="AY3843" s="69"/>
      <c r="AZ3843" s="69"/>
      <c r="BA3843" s="69"/>
      <c r="BB3843" s="69"/>
      <c r="BC3843" s="69"/>
      <c r="BD3843" s="69"/>
      <c r="BE3843" s="69"/>
      <c r="BF3843" s="69"/>
      <c r="BG3843" s="69"/>
      <c r="BH3843" s="69"/>
      <c r="BI3843" s="69"/>
      <c r="BJ3843" s="69"/>
      <c r="BK3843" s="69"/>
      <c r="BL3843" s="69"/>
      <c r="BM3843" s="69"/>
      <c r="BN3843" s="69"/>
      <c r="BO3843" s="69"/>
      <c r="BP3843" s="69"/>
      <c r="BQ3843" s="69"/>
      <c r="BR3843" s="69"/>
      <c r="BS3843" s="69"/>
      <c r="BT3843" s="69"/>
    </row>
    <row r="3844" spans="16:72" ht="12.75">
      <c r="P3844" s="69"/>
      <c r="Q3844" s="69"/>
      <c r="R3844" s="69"/>
      <c r="S3844" s="69"/>
      <c r="T3844" s="69"/>
      <c r="U3844" s="69"/>
      <c r="V3844" s="69"/>
      <c r="W3844" s="69"/>
      <c r="X3844" s="69"/>
      <c r="Y3844" s="69"/>
      <c r="Z3844" s="69"/>
      <c r="AA3844" s="69"/>
      <c r="AB3844" s="69"/>
      <c r="AC3844" s="69"/>
      <c r="AD3844" s="69"/>
      <c r="AE3844" s="69"/>
      <c r="AF3844" s="69"/>
      <c r="AG3844" s="69"/>
      <c r="AH3844" s="69"/>
      <c r="AI3844" s="69"/>
      <c r="AJ3844" s="69"/>
      <c r="AK3844" s="69"/>
      <c r="AL3844" s="69"/>
      <c r="AM3844" s="69"/>
      <c r="AN3844" s="69"/>
      <c r="AO3844" s="69"/>
      <c r="AP3844" s="69"/>
      <c r="AQ3844" s="69"/>
      <c r="AR3844" s="69"/>
      <c r="AS3844" s="69"/>
      <c r="AT3844" s="69"/>
      <c r="AU3844" s="69"/>
      <c r="AV3844" s="69"/>
      <c r="AW3844" s="69"/>
      <c r="AX3844" s="69"/>
      <c r="AY3844" s="69"/>
      <c r="AZ3844" s="69"/>
      <c r="BA3844" s="69"/>
      <c r="BB3844" s="69"/>
      <c r="BC3844" s="69"/>
      <c r="BD3844" s="69"/>
      <c r="BE3844" s="69"/>
      <c r="BF3844" s="69"/>
      <c r="BG3844" s="69"/>
      <c r="BH3844" s="69"/>
      <c r="BI3844" s="69"/>
      <c r="BJ3844" s="69"/>
      <c r="BK3844" s="69"/>
      <c r="BL3844" s="69"/>
      <c r="BM3844" s="69"/>
      <c r="BN3844" s="69"/>
      <c r="BO3844" s="69"/>
      <c r="BP3844" s="69"/>
      <c r="BQ3844" s="69"/>
      <c r="BR3844" s="69"/>
      <c r="BS3844" s="69"/>
      <c r="BT3844" s="69"/>
    </row>
    <row r="3845" spans="16:72" ht="12.75">
      <c r="P3845" s="69"/>
      <c r="Q3845" s="69"/>
      <c r="R3845" s="69"/>
      <c r="S3845" s="69"/>
      <c r="T3845" s="69"/>
      <c r="U3845" s="69"/>
      <c r="V3845" s="69"/>
      <c r="W3845" s="69"/>
      <c r="X3845" s="69"/>
      <c r="Y3845" s="69"/>
      <c r="Z3845" s="69"/>
      <c r="AA3845" s="69"/>
      <c r="AB3845" s="69"/>
      <c r="AC3845" s="69"/>
      <c r="AD3845" s="69"/>
      <c r="AE3845" s="69"/>
      <c r="AF3845" s="69"/>
      <c r="AG3845" s="69"/>
      <c r="AH3845" s="69"/>
      <c r="AI3845" s="69"/>
      <c r="AJ3845" s="69"/>
      <c r="AK3845" s="69"/>
      <c r="AL3845" s="69"/>
      <c r="AM3845" s="69"/>
      <c r="AN3845" s="69"/>
      <c r="AO3845" s="69"/>
      <c r="AP3845" s="69"/>
      <c r="AQ3845" s="69"/>
      <c r="AR3845" s="69"/>
      <c r="AS3845" s="69"/>
      <c r="AT3845" s="69"/>
      <c r="AU3845" s="69"/>
      <c r="AV3845" s="69"/>
      <c r="AW3845" s="69"/>
      <c r="AX3845" s="69"/>
      <c r="AY3845" s="69"/>
      <c r="AZ3845" s="69"/>
      <c r="BA3845" s="69"/>
      <c r="BB3845" s="69"/>
      <c r="BC3845" s="69"/>
      <c r="BD3845" s="69"/>
      <c r="BE3845" s="69"/>
      <c r="BF3845" s="69"/>
      <c r="BG3845" s="69"/>
      <c r="BH3845" s="69"/>
      <c r="BI3845" s="69"/>
      <c r="BJ3845" s="69"/>
      <c r="BK3845" s="69"/>
      <c r="BL3845" s="69"/>
      <c r="BM3845" s="69"/>
      <c r="BN3845" s="69"/>
      <c r="BO3845" s="69"/>
      <c r="BP3845" s="69"/>
      <c r="BQ3845" s="69"/>
      <c r="BR3845" s="69"/>
      <c r="BS3845" s="69"/>
      <c r="BT3845" s="69"/>
    </row>
    <row r="3846" spans="16:72" ht="12.75">
      <c r="P3846" s="69"/>
      <c r="Q3846" s="69"/>
      <c r="R3846" s="69"/>
      <c r="S3846" s="69"/>
      <c r="T3846" s="69"/>
      <c r="U3846" s="69"/>
      <c r="V3846" s="69"/>
      <c r="W3846" s="69"/>
      <c r="X3846" s="69"/>
      <c r="Y3846" s="69"/>
      <c r="Z3846" s="69"/>
      <c r="AA3846" s="69"/>
      <c r="AB3846" s="69"/>
      <c r="AC3846" s="69"/>
      <c r="AD3846" s="69"/>
      <c r="AE3846" s="69"/>
      <c r="AF3846" s="69"/>
      <c r="AG3846" s="69"/>
      <c r="AH3846" s="69"/>
      <c r="AI3846" s="69"/>
      <c r="AJ3846" s="69"/>
      <c r="AK3846" s="69"/>
      <c r="AL3846" s="69"/>
      <c r="AM3846" s="69"/>
      <c r="AN3846" s="69"/>
      <c r="AO3846" s="69"/>
      <c r="AP3846" s="69"/>
      <c r="AQ3846" s="69"/>
      <c r="AR3846" s="69"/>
      <c r="AS3846" s="69"/>
      <c r="AT3846" s="69"/>
      <c r="AU3846" s="69"/>
      <c r="AV3846" s="69"/>
      <c r="AW3846" s="69"/>
      <c r="AX3846" s="69"/>
      <c r="AY3846" s="69"/>
      <c r="AZ3846" s="69"/>
      <c r="BA3846" s="69"/>
      <c r="BB3846" s="69"/>
      <c r="BC3846" s="69"/>
      <c r="BD3846" s="69"/>
      <c r="BE3846" s="69"/>
      <c r="BF3846" s="69"/>
      <c r="BG3846" s="69"/>
      <c r="BH3846" s="69"/>
      <c r="BI3846" s="69"/>
      <c r="BJ3846" s="69"/>
      <c r="BK3846" s="69"/>
      <c r="BL3846" s="69"/>
      <c r="BM3846" s="69"/>
      <c r="BN3846" s="69"/>
      <c r="BO3846" s="69"/>
      <c r="BP3846" s="69"/>
      <c r="BQ3846" s="69"/>
      <c r="BR3846" s="69"/>
      <c r="BS3846" s="69"/>
      <c r="BT3846" s="69"/>
    </row>
    <row r="3847" spans="16:72" ht="12.75">
      <c r="P3847" s="69"/>
      <c r="Q3847" s="69"/>
      <c r="R3847" s="69"/>
      <c r="S3847" s="69"/>
      <c r="T3847" s="69"/>
      <c r="U3847" s="69"/>
      <c r="V3847" s="69"/>
      <c r="W3847" s="69"/>
      <c r="X3847" s="69"/>
      <c r="Y3847" s="69"/>
      <c r="Z3847" s="69"/>
      <c r="AA3847" s="69"/>
      <c r="AB3847" s="69"/>
      <c r="AC3847" s="69"/>
      <c r="AD3847" s="69"/>
      <c r="AE3847" s="69"/>
      <c r="AF3847" s="69"/>
      <c r="AG3847" s="69"/>
      <c r="AH3847" s="69"/>
      <c r="AI3847" s="69"/>
      <c r="AJ3847" s="69"/>
      <c r="AK3847" s="69"/>
      <c r="AL3847" s="69"/>
      <c r="AM3847" s="69"/>
      <c r="AN3847" s="69"/>
      <c r="AO3847" s="69"/>
      <c r="AP3847" s="69"/>
      <c r="AQ3847" s="69"/>
      <c r="AR3847" s="69"/>
      <c r="AS3847" s="69"/>
      <c r="AT3847" s="69"/>
      <c r="AU3847" s="69"/>
      <c r="AV3847" s="69"/>
      <c r="AW3847" s="69"/>
      <c r="AX3847" s="69"/>
      <c r="AY3847" s="69"/>
      <c r="AZ3847" s="69"/>
      <c r="BA3847" s="69"/>
      <c r="BB3847" s="69"/>
      <c r="BC3847" s="69"/>
      <c r="BD3847" s="69"/>
      <c r="BE3847" s="69"/>
      <c r="BF3847" s="69"/>
      <c r="BG3847" s="69"/>
      <c r="BH3847" s="69"/>
      <c r="BI3847" s="69"/>
      <c r="BJ3847" s="69"/>
      <c r="BK3847" s="69"/>
      <c r="BL3847" s="69"/>
      <c r="BM3847" s="69"/>
      <c r="BN3847" s="69"/>
      <c r="BO3847" s="69"/>
      <c r="BP3847" s="69"/>
      <c r="BQ3847" s="69"/>
      <c r="BR3847" s="69"/>
      <c r="BS3847" s="69"/>
      <c r="BT3847" s="69"/>
    </row>
    <row r="3848" spans="16:72" ht="12.75">
      <c r="P3848" s="69"/>
      <c r="Q3848" s="69"/>
      <c r="R3848" s="69"/>
      <c r="S3848" s="69"/>
      <c r="T3848" s="69"/>
      <c r="U3848" s="69"/>
      <c r="V3848" s="69"/>
      <c r="W3848" s="69"/>
      <c r="X3848" s="69"/>
      <c r="Y3848" s="69"/>
      <c r="Z3848" s="69"/>
      <c r="AA3848" s="69"/>
      <c r="AB3848" s="69"/>
      <c r="AC3848" s="69"/>
      <c r="AD3848" s="69"/>
      <c r="AE3848" s="69"/>
      <c r="AF3848" s="69"/>
      <c r="AG3848" s="69"/>
      <c r="AH3848" s="69"/>
      <c r="AI3848" s="69"/>
      <c r="AJ3848" s="69"/>
      <c r="AK3848" s="69"/>
      <c r="AL3848" s="69"/>
      <c r="AM3848" s="69"/>
      <c r="AN3848" s="69"/>
      <c r="AO3848" s="69"/>
      <c r="AP3848" s="69"/>
      <c r="AQ3848" s="69"/>
      <c r="AR3848" s="69"/>
      <c r="AS3848" s="69"/>
      <c r="AT3848" s="69"/>
      <c r="AU3848" s="69"/>
      <c r="AV3848" s="69"/>
      <c r="AW3848" s="69"/>
      <c r="AX3848" s="69"/>
      <c r="AY3848" s="69"/>
      <c r="AZ3848" s="69"/>
      <c r="BA3848" s="69"/>
      <c r="BB3848" s="69"/>
      <c r="BC3848" s="69"/>
      <c r="BD3848" s="69"/>
      <c r="BE3848" s="69"/>
      <c r="BF3848" s="69"/>
      <c r="BG3848" s="69"/>
      <c r="BH3848" s="69"/>
      <c r="BI3848" s="69"/>
      <c r="BJ3848" s="69"/>
      <c r="BK3848" s="69"/>
      <c r="BL3848" s="69"/>
      <c r="BM3848" s="69"/>
      <c r="BN3848" s="69"/>
      <c r="BO3848" s="69"/>
      <c r="BP3848" s="69"/>
      <c r="BQ3848" s="69"/>
      <c r="BR3848" s="69"/>
      <c r="BS3848" s="69"/>
      <c r="BT3848" s="69"/>
    </row>
    <row r="3849" spans="16:72" ht="12.75">
      <c r="P3849" s="69"/>
      <c r="Q3849" s="69"/>
      <c r="R3849" s="69"/>
      <c r="S3849" s="69"/>
      <c r="T3849" s="69"/>
      <c r="U3849" s="69"/>
      <c r="V3849" s="69"/>
      <c r="W3849" s="69"/>
      <c r="X3849" s="69"/>
      <c r="Y3849" s="69"/>
      <c r="Z3849" s="69"/>
      <c r="AA3849" s="69"/>
      <c r="AB3849" s="69"/>
      <c r="AC3849" s="69"/>
      <c r="AD3849" s="69"/>
      <c r="AE3849" s="69"/>
      <c r="AF3849" s="69"/>
      <c r="AG3849" s="69"/>
      <c r="AH3849" s="69"/>
      <c r="AI3849" s="69"/>
      <c r="AJ3849" s="69"/>
      <c r="AK3849" s="69"/>
      <c r="AL3849" s="69"/>
      <c r="AM3849" s="69"/>
      <c r="AN3849" s="69"/>
      <c r="AO3849" s="69"/>
      <c r="AP3849" s="69"/>
      <c r="AQ3849" s="69"/>
      <c r="AR3849" s="69"/>
      <c r="AS3849" s="69"/>
      <c r="AT3849" s="69"/>
      <c r="AU3849" s="69"/>
      <c r="AV3849" s="69"/>
      <c r="AW3849" s="69"/>
      <c r="AX3849" s="69"/>
      <c r="AY3849" s="69"/>
      <c r="AZ3849" s="69"/>
      <c r="BA3849" s="69"/>
      <c r="BB3849" s="69"/>
      <c r="BC3849" s="69"/>
      <c r="BD3849" s="69"/>
      <c r="BE3849" s="69"/>
      <c r="BF3849" s="69"/>
      <c r="BG3849" s="69"/>
      <c r="BH3849" s="69"/>
      <c r="BI3849" s="69"/>
      <c r="BJ3849" s="69"/>
      <c r="BK3849" s="69"/>
      <c r="BL3849" s="69"/>
      <c r="BM3849" s="69"/>
      <c r="BN3849" s="69"/>
      <c r="BO3849" s="69"/>
      <c r="BP3849" s="69"/>
      <c r="BQ3849" s="69"/>
      <c r="BR3849" s="69"/>
      <c r="BS3849" s="69"/>
      <c r="BT3849" s="69"/>
    </row>
    <row r="3850" spans="16:72" ht="12.75">
      <c r="P3850" s="69"/>
      <c r="Q3850" s="69"/>
      <c r="R3850" s="69"/>
      <c r="S3850" s="69"/>
      <c r="T3850" s="69"/>
      <c r="U3850" s="69"/>
      <c r="V3850" s="69"/>
      <c r="W3850" s="69"/>
      <c r="X3850" s="69"/>
      <c r="Y3850" s="69"/>
      <c r="Z3850" s="69"/>
      <c r="AA3850" s="69"/>
      <c r="AB3850" s="69"/>
      <c r="AC3850" s="69"/>
      <c r="AD3850" s="69"/>
      <c r="AE3850" s="69"/>
      <c r="AF3850" s="69"/>
      <c r="AG3850" s="69"/>
      <c r="AH3850" s="69"/>
      <c r="AI3850" s="69"/>
      <c r="AJ3850" s="69"/>
      <c r="AK3850" s="69"/>
      <c r="AL3850" s="69"/>
      <c r="AM3850" s="69"/>
      <c r="AN3850" s="69"/>
      <c r="AO3850" s="69"/>
      <c r="AP3850" s="69"/>
      <c r="AQ3850" s="69"/>
      <c r="AR3850" s="69"/>
      <c r="AS3850" s="69"/>
      <c r="AT3850" s="69"/>
      <c r="AU3850" s="69"/>
      <c r="AV3850" s="69"/>
      <c r="AW3850" s="69"/>
      <c r="AX3850" s="69"/>
      <c r="AY3850" s="69"/>
      <c r="AZ3850" s="69"/>
      <c r="BA3850" s="69"/>
      <c r="BB3850" s="69"/>
      <c r="BC3850" s="69"/>
      <c r="BD3850" s="69"/>
      <c r="BE3850" s="69"/>
      <c r="BF3850" s="69"/>
      <c r="BG3850" s="69"/>
      <c r="BH3850" s="69"/>
      <c r="BI3850" s="69"/>
      <c r="BJ3850" s="69"/>
      <c r="BK3850" s="69"/>
      <c r="BL3850" s="69"/>
      <c r="BM3850" s="69"/>
      <c r="BN3850" s="69"/>
      <c r="BO3850" s="69"/>
      <c r="BP3850" s="69"/>
      <c r="BQ3850" s="69"/>
      <c r="BR3850" s="69"/>
      <c r="BS3850" s="69"/>
      <c r="BT3850" s="69"/>
    </row>
    <row r="3851" spans="16:72" ht="12.75">
      <c r="P3851" s="69"/>
      <c r="Q3851" s="69"/>
      <c r="R3851" s="69"/>
      <c r="S3851" s="69"/>
      <c r="T3851" s="69"/>
      <c r="U3851" s="69"/>
      <c r="V3851" s="69"/>
      <c r="W3851" s="69"/>
      <c r="X3851" s="69"/>
      <c r="Y3851" s="69"/>
      <c r="Z3851" s="69"/>
      <c r="AA3851" s="69"/>
      <c r="AB3851" s="69"/>
      <c r="AC3851" s="69"/>
      <c r="AD3851" s="69"/>
      <c r="AE3851" s="69"/>
      <c r="AF3851" s="69"/>
      <c r="AG3851" s="69"/>
      <c r="AH3851" s="69"/>
      <c r="AI3851" s="69"/>
      <c r="AJ3851" s="69"/>
      <c r="AK3851" s="69"/>
      <c r="AL3851" s="69"/>
      <c r="AM3851" s="69"/>
      <c r="AN3851" s="69"/>
      <c r="AO3851" s="69"/>
      <c r="AP3851" s="69"/>
      <c r="AQ3851" s="69"/>
      <c r="AR3851" s="69"/>
      <c r="AS3851" s="69"/>
      <c r="AT3851" s="69"/>
      <c r="AU3851" s="69"/>
      <c r="AV3851" s="69"/>
      <c r="AW3851" s="69"/>
      <c r="AX3851" s="69"/>
      <c r="AY3851" s="69"/>
      <c r="AZ3851" s="69"/>
      <c r="BA3851" s="69"/>
      <c r="BB3851" s="69"/>
      <c r="BC3851" s="69"/>
      <c r="BD3851" s="69"/>
      <c r="BE3851" s="69"/>
      <c r="BF3851" s="69"/>
      <c r="BG3851" s="69"/>
      <c r="BH3851" s="69"/>
      <c r="BI3851" s="69"/>
      <c r="BJ3851" s="69"/>
      <c r="BK3851" s="69"/>
      <c r="BL3851" s="69"/>
      <c r="BM3851" s="69"/>
      <c r="BN3851" s="69"/>
      <c r="BO3851" s="69"/>
      <c r="BP3851" s="69"/>
      <c r="BQ3851" s="69"/>
      <c r="BR3851" s="69"/>
      <c r="BS3851" s="69"/>
      <c r="BT3851" s="69"/>
    </row>
    <row r="3852" spans="16:72" ht="12.75">
      <c r="P3852" s="69"/>
      <c r="Q3852" s="69"/>
      <c r="R3852" s="69"/>
      <c r="S3852" s="69"/>
      <c r="T3852" s="69"/>
      <c r="U3852" s="69"/>
      <c r="V3852" s="69"/>
      <c r="W3852" s="69"/>
      <c r="X3852" s="69"/>
      <c r="Y3852" s="69"/>
      <c r="Z3852" s="69"/>
      <c r="AA3852" s="69"/>
      <c r="AB3852" s="69"/>
      <c r="AC3852" s="69"/>
      <c r="AD3852" s="69"/>
      <c r="AE3852" s="69"/>
      <c r="AF3852" s="69"/>
      <c r="AG3852" s="69"/>
      <c r="AH3852" s="69"/>
      <c r="AI3852" s="69"/>
      <c r="AJ3852" s="69"/>
      <c r="AK3852" s="69"/>
      <c r="AL3852" s="69"/>
      <c r="AM3852" s="69"/>
      <c r="AN3852" s="69"/>
      <c r="AO3852" s="69"/>
      <c r="AP3852" s="69"/>
      <c r="AQ3852" s="69"/>
      <c r="AR3852" s="69"/>
      <c r="AS3852" s="69"/>
      <c r="AT3852" s="69"/>
      <c r="AU3852" s="69"/>
      <c r="AV3852" s="69"/>
      <c r="AW3852" s="69"/>
      <c r="AX3852" s="69"/>
      <c r="AY3852" s="69"/>
      <c r="AZ3852" s="69"/>
      <c r="BA3852" s="69"/>
      <c r="BB3852" s="69"/>
      <c r="BC3852" s="69"/>
      <c r="BD3852" s="69"/>
      <c r="BE3852" s="69"/>
      <c r="BF3852" s="69"/>
      <c r="BG3852" s="69"/>
      <c r="BH3852" s="69"/>
      <c r="BI3852" s="69"/>
      <c r="BJ3852" s="69"/>
      <c r="BK3852" s="69"/>
      <c r="BL3852" s="69"/>
      <c r="BM3852" s="69"/>
      <c r="BN3852" s="69"/>
      <c r="BO3852" s="69"/>
      <c r="BP3852" s="69"/>
      <c r="BQ3852" s="69"/>
      <c r="BR3852" s="69"/>
      <c r="BS3852" s="69"/>
      <c r="BT3852" s="69"/>
    </row>
    <row r="3853" spans="16:72" ht="12.75">
      <c r="P3853" s="69"/>
      <c r="Q3853" s="69"/>
      <c r="R3853" s="69"/>
      <c r="S3853" s="69"/>
      <c r="T3853" s="69"/>
      <c r="U3853" s="69"/>
      <c r="V3853" s="69"/>
      <c r="W3853" s="69"/>
      <c r="X3853" s="69"/>
      <c r="Y3853" s="69"/>
      <c r="Z3853" s="69"/>
      <c r="AA3853" s="69"/>
      <c r="AB3853" s="69"/>
      <c r="AC3853" s="69"/>
      <c r="AD3853" s="69"/>
      <c r="AE3853" s="69"/>
      <c r="AF3853" s="69"/>
      <c r="AG3853" s="69"/>
      <c r="AH3853" s="69"/>
      <c r="AI3853" s="69"/>
      <c r="AJ3853" s="69"/>
      <c r="AK3853" s="69"/>
      <c r="AL3853" s="69"/>
      <c r="AM3853" s="69"/>
      <c r="AN3853" s="69"/>
      <c r="AO3853" s="69"/>
      <c r="AP3853" s="69"/>
      <c r="AQ3853" s="69"/>
      <c r="AR3853" s="69"/>
      <c r="AS3853" s="69"/>
      <c r="AT3853" s="69"/>
      <c r="AU3853" s="69"/>
      <c r="AV3853" s="69"/>
      <c r="AW3853" s="69"/>
      <c r="AX3853" s="69"/>
      <c r="AY3853" s="69"/>
      <c r="AZ3853" s="69"/>
      <c r="BA3853" s="69"/>
      <c r="BB3853" s="69"/>
      <c r="BC3853" s="69"/>
      <c r="BD3853" s="69"/>
      <c r="BE3853" s="69"/>
      <c r="BF3853" s="69"/>
      <c r="BG3853" s="69"/>
      <c r="BH3853" s="69"/>
      <c r="BI3853" s="69"/>
      <c r="BJ3853" s="69"/>
      <c r="BK3853" s="69"/>
      <c r="BL3853" s="69"/>
      <c r="BM3853" s="69"/>
      <c r="BN3853" s="69"/>
      <c r="BO3853" s="69"/>
      <c r="BP3853" s="69"/>
      <c r="BQ3853" s="69"/>
      <c r="BR3853" s="69"/>
      <c r="BS3853" s="69"/>
      <c r="BT3853" s="69"/>
    </row>
    <row r="3854" spans="16:72" ht="12.75">
      <c r="P3854" s="69"/>
      <c r="Q3854" s="69"/>
      <c r="R3854" s="69"/>
      <c r="S3854" s="69"/>
      <c r="T3854" s="69"/>
      <c r="U3854" s="69"/>
      <c r="V3854" s="69"/>
      <c r="W3854" s="69"/>
      <c r="X3854" s="69"/>
      <c r="Y3854" s="69"/>
      <c r="Z3854" s="69"/>
      <c r="AA3854" s="69"/>
      <c r="AB3854" s="69"/>
      <c r="AC3854" s="69"/>
      <c r="AD3854" s="69"/>
      <c r="AE3854" s="69"/>
      <c r="AF3854" s="69"/>
      <c r="AG3854" s="69"/>
      <c r="AH3854" s="69"/>
      <c r="AI3854" s="69"/>
      <c r="AJ3854" s="69"/>
      <c r="AK3854" s="69"/>
      <c r="AL3854" s="69"/>
      <c r="AM3854" s="69"/>
      <c r="AN3854" s="69"/>
      <c r="AO3854" s="69"/>
      <c r="AP3854" s="69"/>
      <c r="AQ3854" s="69"/>
      <c r="AR3854" s="69"/>
      <c r="AS3854" s="69"/>
      <c r="AT3854" s="69"/>
      <c r="AU3854" s="69"/>
      <c r="AV3854" s="69"/>
      <c r="AW3854" s="69"/>
      <c r="AX3854" s="69"/>
      <c r="AY3854" s="69"/>
      <c r="AZ3854" s="69"/>
      <c r="BA3854" s="69"/>
      <c r="BB3854" s="69"/>
      <c r="BC3854" s="69"/>
      <c r="BD3854" s="69"/>
      <c r="BE3854" s="69"/>
      <c r="BF3854" s="69"/>
      <c r="BG3854" s="69"/>
      <c r="BH3854" s="69"/>
      <c r="BI3854" s="69"/>
      <c r="BJ3854" s="69"/>
      <c r="BK3854" s="69"/>
      <c r="BL3854" s="69"/>
      <c r="BM3854" s="69"/>
      <c r="BN3854" s="69"/>
      <c r="BO3854" s="69"/>
      <c r="BP3854" s="69"/>
      <c r="BQ3854" s="69"/>
      <c r="BR3854" s="69"/>
      <c r="BS3854" s="69"/>
      <c r="BT3854" s="69"/>
    </row>
    <row r="3855" spans="16:72" ht="12.75">
      <c r="P3855" s="69"/>
      <c r="Q3855" s="69"/>
      <c r="R3855" s="69"/>
      <c r="S3855" s="69"/>
      <c r="T3855" s="69"/>
      <c r="U3855" s="69"/>
      <c r="V3855" s="69"/>
      <c r="W3855" s="69"/>
      <c r="X3855" s="69"/>
      <c r="Y3855" s="69"/>
      <c r="Z3855" s="69"/>
      <c r="AA3855" s="69"/>
      <c r="AB3855" s="69"/>
      <c r="AC3855" s="69"/>
      <c r="AD3855" s="69"/>
      <c r="AE3855" s="69"/>
      <c r="AF3855" s="69"/>
      <c r="AG3855" s="69"/>
      <c r="AH3855" s="69"/>
      <c r="AI3855" s="69"/>
      <c r="AJ3855" s="69"/>
      <c r="AK3855" s="69"/>
      <c r="AL3855" s="69"/>
      <c r="AM3855" s="69"/>
      <c r="AN3855" s="69"/>
      <c r="AO3855" s="69"/>
      <c r="AP3855" s="69"/>
      <c r="AQ3855" s="69"/>
      <c r="AR3855" s="69"/>
      <c r="AS3855" s="69"/>
      <c r="AT3855" s="69"/>
      <c r="AU3855" s="69"/>
      <c r="AV3855" s="69"/>
      <c r="AW3855" s="69"/>
      <c r="AX3855" s="69"/>
      <c r="AY3855" s="69"/>
      <c r="AZ3855" s="69"/>
      <c r="BA3855" s="69"/>
      <c r="BB3855" s="69"/>
      <c r="BC3855" s="69"/>
      <c r="BD3855" s="69"/>
      <c r="BE3855" s="69"/>
      <c r="BF3855" s="69"/>
      <c r="BG3855" s="69"/>
      <c r="BH3855" s="69"/>
      <c r="BI3855" s="69"/>
      <c r="BJ3855" s="69"/>
      <c r="BK3855" s="69"/>
      <c r="BL3855" s="69"/>
      <c r="BM3855" s="69"/>
      <c r="BN3855" s="69"/>
      <c r="BO3855" s="69"/>
      <c r="BP3855" s="69"/>
      <c r="BQ3855" s="69"/>
      <c r="BR3855" s="69"/>
      <c r="BS3855" s="69"/>
      <c r="BT3855" s="69"/>
    </row>
    <row r="3856" spans="16:72" ht="12.75">
      <c r="P3856" s="69"/>
      <c r="Q3856" s="69"/>
      <c r="R3856" s="69"/>
      <c r="S3856" s="69"/>
      <c r="T3856" s="69"/>
      <c r="U3856" s="69"/>
      <c r="V3856" s="69"/>
      <c r="W3856" s="69"/>
      <c r="X3856" s="69"/>
      <c r="Y3856" s="69"/>
      <c r="Z3856" s="69"/>
      <c r="AA3856" s="69"/>
      <c r="AB3856" s="69"/>
      <c r="AC3856" s="69"/>
      <c r="AD3856" s="69"/>
      <c r="AE3856" s="69"/>
      <c r="AF3856" s="69"/>
      <c r="AG3856" s="69"/>
      <c r="AH3856" s="69"/>
      <c r="AI3856" s="69"/>
      <c r="AJ3856" s="69"/>
      <c r="AK3856" s="69"/>
      <c r="AL3856" s="69"/>
      <c r="AM3856" s="69"/>
      <c r="AN3856" s="69"/>
      <c r="AO3856" s="69"/>
      <c r="AP3856" s="69"/>
      <c r="AQ3856" s="69"/>
      <c r="AR3856" s="69"/>
      <c r="AS3856" s="69"/>
      <c r="AT3856" s="69"/>
      <c r="AU3856" s="69"/>
      <c r="AV3856" s="69"/>
      <c r="AW3856" s="69"/>
      <c r="AX3856" s="69"/>
      <c r="AY3856" s="69"/>
      <c r="AZ3856" s="69"/>
      <c r="BA3856" s="69"/>
      <c r="BB3856" s="69"/>
      <c r="BC3856" s="69"/>
      <c r="BD3856" s="69"/>
      <c r="BE3856" s="69"/>
      <c r="BF3856" s="69"/>
      <c r="BG3856" s="69"/>
      <c r="BH3856" s="69"/>
      <c r="BI3856" s="69"/>
      <c r="BJ3856" s="69"/>
      <c r="BK3856" s="69"/>
      <c r="BL3856" s="69"/>
      <c r="BM3856" s="69"/>
      <c r="BN3856" s="69"/>
      <c r="BO3856" s="69"/>
      <c r="BP3856" s="69"/>
      <c r="BQ3856" s="69"/>
      <c r="BR3856" s="69"/>
      <c r="BS3856" s="69"/>
      <c r="BT3856" s="69"/>
    </row>
    <row r="3857" spans="16:72" ht="12.75">
      <c r="P3857" s="69"/>
      <c r="Q3857" s="69"/>
      <c r="R3857" s="69"/>
      <c r="S3857" s="69"/>
      <c r="T3857" s="69"/>
      <c r="U3857" s="69"/>
      <c r="V3857" s="69"/>
      <c r="W3857" s="69"/>
      <c r="X3857" s="69"/>
      <c r="Y3857" s="69"/>
      <c r="Z3857" s="69"/>
      <c r="AA3857" s="69"/>
      <c r="AB3857" s="69"/>
      <c r="AC3857" s="69"/>
      <c r="AD3857" s="69"/>
      <c r="AE3857" s="69"/>
      <c r="AF3857" s="69"/>
      <c r="AG3857" s="69"/>
      <c r="AH3857" s="69"/>
      <c r="AI3857" s="69"/>
      <c r="AJ3857" s="69"/>
      <c r="AK3857" s="69"/>
      <c r="AL3857" s="69"/>
      <c r="AM3857" s="69"/>
      <c r="AN3857" s="69"/>
      <c r="AO3857" s="69"/>
      <c r="AP3857" s="69"/>
      <c r="AQ3857" s="69"/>
      <c r="AR3857" s="69"/>
      <c r="AS3857" s="69"/>
      <c r="AT3857" s="69"/>
      <c r="AU3857" s="69"/>
      <c r="AV3857" s="69"/>
      <c r="AW3857" s="69"/>
      <c r="AX3857" s="69"/>
      <c r="AY3857" s="69"/>
      <c r="AZ3857" s="69"/>
      <c r="BA3857" s="69"/>
      <c r="BB3857" s="69"/>
      <c r="BC3857" s="69"/>
      <c r="BD3857" s="69"/>
      <c r="BE3857" s="69"/>
      <c r="BF3857" s="69"/>
      <c r="BG3857" s="69"/>
      <c r="BH3857" s="69"/>
      <c r="BI3857" s="69"/>
      <c r="BJ3857" s="69"/>
      <c r="BK3857" s="69"/>
      <c r="BL3857" s="69"/>
      <c r="BM3857" s="69"/>
      <c r="BN3857" s="69"/>
      <c r="BO3857" s="69"/>
      <c r="BP3857" s="69"/>
      <c r="BQ3857" s="69"/>
      <c r="BR3857" s="69"/>
      <c r="BS3857" s="69"/>
      <c r="BT3857" s="69"/>
    </row>
    <row r="3858" spans="16:72" ht="12.75">
      <c r="P3858" s="69"/>
      <c r="Q3858" s="69"/>
      <c r="R3858" s="69"/>
      <c r="S3858" s="69"/>
      <c r="T3858" s="69"/>
      <c r="U3858" s="69"/>
      <c r="V3858" s="69"/>
      <c r="W3858" s="69"/>
      <c r="X3858" s="69"/>
      <c r="Y3858" s="69"/>
      <c r="Z3858" s="69"/>
      <c r="AA3858" s="69"/>
      <c r="AB3858" s="69"/>
      <c r="AC3858" s="69"/>
      <c r="AD3858" s="69"/>
      <c r="AE3858" s="69"/>
      <c r="AF3858" s="69"/>
      <c r="AG3858" s="69"/>
      <c r="AH3858" s="69"/>
      <c r="AI3858" s="69"/>
      <c r="AJ3858" s="69"/>
      <c r="AK3858" s="69"/>
      <c r="AL3858" s="69"/>
      <c r="AM3858" s="69"/>
      <c r="AN3858" s="69"/>
      <c r="AO3858" s="69"/>
      <c r="AP3858" s="69"/>
      <c r="AQ3858" s="69"/>
      <c r="AR3858" s="69"/>
      <c r="AS3858" s="69"/>
      <c r="AT3858" s="69"/>
      <c r="AU3858" s="69"/>
      <c r="AV3858" s="69"/>
      <c r="AW3858" s="69"/>
      <c r="AX3858" s="69"/>
      <c r="AY3858" s="69"/>
      <c r="AZ3858" s="69"/>
      <c r="BA3858" s="69"/>
      <c r="BB3858" s="69"/>
      <c r="BC3858" s="69"/>
      <c r="BD3858" s="69"/>
      <c r="BE3858" s="69"/>
      <c r="BF3858" s="69"/>
      <c r="BG3858" s="69"/>
      <c r="BH3858" s="69"/>
      <c r="BI3858" s="69"/>
      <c r="BJ3858" s="69"/>
      <c r="BK3858" s="69"/>
      <c r="BL3858" s="69"/>
      <c r="BM3858" s="69"/>
      <c r="BN3858" s="69"/>
      <c r="BO3858" s="69"/>
      <c r="BP3858" s="69"/>
      <c r="BQ3858" s="69"/>
      <c r="BR3858" s="69"/>
      <c r="BS3858" s="69"/>
      <c r="BT3858" s="69"/>
    </row>
    <row r="3859" spans="16:72" ht="12.75">
      <c r="P3859" s="69"/>
      <c r="Q3859" s="69"/>
      <c r="R3859" s="69"/>
      <c r="S3859" s="69"/>
      <c r="T3859" s="69"/>
      <c r="U3859" s="69"/>
      <c r="V3859" s="69"/>
      <c r="W3859" s="69"/>
      <c r="X3859" s="69"/>
      <c r="Y3859" s="69"/>
      <c r="Z3859" s="69"/>
      <c r="AA3859" s="69"/>
      <c r="AB3859" s="69"/>
      <c r="AC3859" s="69"/>
      <c r="AD3859" s="69"/>
      <c r="AE3859" s="69"/>
      <c r="AF3859" s="69"/>
      <c r="AG3859" s="69"/>
      <c r="AH3859" s="69"/>
      <c r="AI3859" s="69"/>
      <c r="AJ3859" s="69"/>
      <c r="AK3859" s="69"/>
      <c r="AL3859" s="69"/>
      <c r="AM3859" s="69"/>
      <c r="AN3859" s="69"/>
      <c r="AO3859" s="69"/>
      <c r="AP3859" s="69"/>
      <c r="AQ3859" s="69"/>
      <c r="AR3859" s="69"/>
      <c r="AS3859" s="69"/>
      <c r="AT3859" s="69"/>
      <c r="AU3859" s="69"/>
      <c r="AV3859" s="69"/>
      <c r="AW3859" s="69"/>
      <c r="AX3859" s="69"/>
      <c r="AY3859" s="69"/>
      <c r="AZ3859" s="69"/>
      <c r="BA3859" s="69"/>
      <c r="BB3859" s="69"/>
      <c r="BC3859" s="69"/>
      <c r="BD3859" s="69"/>
      <c r="BE3859" s="69"/>
      <c r="BF3859" s="69"/>
      <c r="BG3859" s="69"/>
      <c r="BH3859" s="69"/>
      <c r="BI3859" s="69"/>
      <c r="BJ3859" s="69"/>
      <c r="BK3859" s="69"/>
      <c r="BL3859" s="69"/>
      <c r="BM3859" s="69"/>
      <c r="BN3859" s="69"/>
      <c r="BO3859" s="69"/>
      <c r="BP3859" s="69"/>
      <c r="BQ3859" s="69"/>
      <c r="BR3859" s="69"/>
      <c r="BS3859" s="69"/>
      <c r="BT3859" s="69"/>
    </row>
    <row r="3860" spans="16:72" ht="12.75">
      <c r="P3860" s="69"/>
      <c r="Q3860" s="69"/>
      <c r="R3860" s="69"/>
      <c r="S3860" s="69"/>
      <c r="T3860" s="69"/>
      <c r="U3860" s="69"/>
      <c r="V3860" s="69"/>
      <c r="W3860" s="69"/>
      <c r="X3860" s="69"/>
      <c r="Y3860" s="69"/>
      <c r="Z3860" s="69"/>
      <c r="AA3860" s="69"/>
      <c r="AB3860" s="69"/>
      <c r="AC3860" s="69"/>
      <c r="AD3860" s="69"/>
      <c r="AE3860" s="69"/>
      <c r="AF3860" s="69"/>
      <c r="AG3860" s="69"/>
      <c r="AH3860" s="69"/>
      <c r="AI3860" s="69"/>
      <c r="AJ3860" s="69"/>
      <c r="AK3860" s="69"/>
      <c r="AL3860" s="69"/>
      <c r="AM3860" s="69"/>
      <c r="AN3860" s="69"/>
      <c r="AO3860" s="69"/>
      <c r="AP3860" s="69"/>
      <c r="AQ3860" s="69"/>
      <c r="AR3860" s="69"/>
      <c r="AS3860" s="69"/>
      <c r="AT3860" s="69"/>
      <c r="AU3860" s="69"/>
      <c r="AV3860" s="69"/>
      <c r="AW3860" s="69"/>
      <c r="AX3860" s="69"/>
      <c r="AY3860" s="69"/>
      <c r="AZ3860" s="69"/>
      <c r="BA3860" s="69"/>
      <c r="BB3860" s="69"/>
      <c r="BC3860" s="69"/>
      <c r="BD3860" s="69"/>
      <c r="BE3860" s="69"/>
      <c r="BF3860" s="69"/>
      <c r="BG3860" s="69"/>
      <c r="BH3860" s="69"/>
      <c r="BI3860" s="69"/>
      <c r="BJ3860" s="69"/>
      <c r="BK3860" s="69"/>
      <c r="BL3860" s="69"/>
      <c r="BM3860" s="69"/>
      <c r="BN3860" s="69"/>
      <c r="BO3860" s="69"/>
      <c r="BP3860" s="69"/>
      <c r="BQ3860" s="69"/>
      <c r="BR3860" s="69"/>
      <c r="BS3860" s="69"/>
      <c r="BT3860" s="69"/>
    </row>
    <row r="3861" spans="16:72" ht="12.75">
      <c r="P3861" s="69"/>
      <c r="Q3861" s="69"/>
      <c r="R3861" s="69"/>
      <c r="S3861" s="69"/>
      <c r="T3861" s="69"/>
      <c r="U3861" s="69"/>
      <c r="V3861" s="69"/>
      <c r="W3861" s="69"/>
      <c r="X3861" s="69"/>
      <c r="Y3861" s="69"/>
      <c r="Z3861" s="69"/>
      <c r="AA3861" s="69"/>
      <c r="AB3861" s="69"/>
      <c r="AC3861" s="69"/>
      <c r="AD3861" s="69"/>
      <c r="AE3861" s="69"/>
      <c r="AF3861" s="69"/>
      <c r="AG3861" s="69"/>
      <c r="AH3861" s="69"/>
      <c r="AI3861" s="69"/>
      <c r="AJ3861" s="69"/>
      <c r="AK3861" s="69"/>
      <c r="AL3861" s="69"/>
      <c r="AM3861" s="69"/>
      <c r="AN3861" s="69"/>
      <c r="AO3861" s="69"/>
      <c r="AP3861" s="69"/>
      <c r="AQ3861" s="69"/>
      <c r="AR3861" s="69"/>
      <c r="AS3861" s="69"/>
      <c r="AT3861" s="69"/>
      <c r="AU3861" s="69"/>
      <c r="AV3861" s="69"/>
      <c r="AW3861" s="69"/>
      <c r="AX3861" s="69"/>
      <c r="AY3861" s="69"/>
      <c r="AZ3861" s="69"/>
      <c r="BA3861" s="69"/>
      <c r="BB3861" s="69"/>
      <c r="BC3861" s="69"/>
      <c r="BD3861" s="69"/>
      <c r="BE3861" s="69"/>
      <c r="BF3861" s="69"/>
      <c r="BG3861" s="69"/>
      <c r="BH3861" s="69"/>
      <c r="BI3861" s="69"/>
      <c r="BJ3861" s="69"/>
      <c r="BK3861" s="69"/>
      <c r="BL3861" s="69"/>
      <c r="BM3861" s="69"/>
      <c r="BN3861" s="69"/>
      <c r="BO3861" s="69"/>
      <c r="BP3861" s="69"/>
      <c r="BQ3861" s="69"/>
      <c r="BR3861" s="69"/>
      <c r="BS3861" s="69"/>
      <c r="BT3861" s="69"/>
    </row>
    <row r="3862" spans="16:72" ht="12.75">
      <c r="P3862" s="69"/>
      <c r="Q3862" s="69"/>
      <c r="R3862" s="69"/>
      <c r="S3862" s="69"/>
      <c r="T3862" s="69"/>
      <c r="U3862" s="69"/>
      <c r="V3862" s="69"/>
      <c r="W3862" s="69"/>
      <c r="X3862" s="69"/>
      <c r="Y3862" s="69"/>
      <c r="Z3862" s="69"/>
      <c r="AA3862" s="69"/>
      <c r="AB3862" s="69"/>
      <c r="AC3862" s="69"/>
      <c r="AD3862" s="69"/>
      <c r="AE3862" s="69"/>
      <c r="AF3862" s="69"/>
      <c r="AG3862" s="69"/>
      <c r="AH3862" s="69"/>
      <c r="AI3862" s="69"/>
      <c r="AJ3862" s="69"/>
      <c r="AK3862" s="69"/>
      <c r="AL3862" s="69"/>
      <c r="AM3862" s="69"/>
      <c r="AN3862" s="69"/>
      <c r="AO3862" s="69"/>
      <c r="AP3862" s="69"/>
      <c r="AQ3862" s="69"/>
      <c r="AR3862" s="69"/>
      <c r="AS3862" s="69"/>
      <c r="AT3862" s="69"/>
      <c r="AU3862" s="69"/>
      <c r="AV3862" s="69"/>
      <c r="AW3862" s="69"/>
      <c r="AX3862" s="69"/>
      <c r="AY3862" s="69"/>
      <c r="AZ3862" s="69"/>
      <c r="BA3862" s="69"/>
      <c r="BB3862" s="69"/>
      <c r="BC3862" s="69"/>
      <c r="BD3862" s="69"/>
      <c r="BE3862" s="69"/>
      <c r="BF3862" s="69"/>
      <c r="BG3862" s="69"/>
      <c r="BH3862" s="69"/>
      <c r="BI3862" s="69"/>
      <c r="BJ3862" s="69"/>
      <c r="BK3862" s="69"/>
      <c r="BL3862" s="69"/>
      <c r="BM3862" s="69"/>
      <c r="BN3862" s="69"/>
      <c r="BO3862" s="69"/>
      <c r="BP3862" s="69"/>
      <c r="BQ3862" s="69"/>
      <c r="BR3862" s="69"/>
      <c r="BS3862" s="69"/>
      <c r="BT3862" s="69"/>
    </row>
    <row r="3863" spans="16:72" ht="12.75">
      <c r="P3863" s="69"/>
      <c r="Q3863" s="69"/>
      <c r="R3863" s="69"/>
      <c r="S3863" s="69"/>
      <c r="T3863" s="69"/>
      <c r="U3863" s="69"/>
      <c r="V3863" s="69"/>
      <c r="W3863" s="69"/>
      <c r="X3863" s="69"/>
      <c r="Y3863" s="69"/>
      <c r="Z3863" s="69"/>
      <c r="AA3863" s="69"/>
      <c r="AB3863" s="69"/>
      <c r="AC3863" s="69"/>
      <c r="AD3863" s="69"/>
      <c r="AE3863" s="69"/>
      <c r="AF3863" s="69"/>
      <c r="AG3863" s="69"/>
      <c r="AH3863" s="69"/>
      <c r="AI3863" s="69"/>
      <c r="AJ3863" s="69"/>
      <c r="AK3863" s="69"/>
      <c r="AL3863" s="69"/>
      <c r="AM3863" s="69"/>
      <c r="AN3863" s="69"/>
      <c r="AO3863" s="69"/>
      <c r="AP3863" s="69"/>
      <c r="AQ3863" s="69"/>
      <c r="AR3863" s="69"/>
      <c r="AS3863" s="69"/>
      <c r="AT3863" s="69"/>
      <c r="AU3863" s="69"/>
      <c r="AV3863" s="69"/>
      <c r="AW3863" s="69"/>
      <c r="AX3863" s="69"/>
      <c r="AY3863" s="69"/>
      <c r="AZ3863" s="69"/>
      <c r="BA3863" s="69"/>
      <c r="BB3863" s="69"/>
      <c r="BC3863" s="69"/>
      <c r="BD3863" s="69"/>
      <c r="BE3863" s="69"/>
      <c r="BF3863" s="69"/>
      <c r="BG3863" s="69"/>
      <c r="BH3863" s="69"/>
      <c r="BI3863" s="69"/>
      <c r="BJ3863" s="69"/>
      <c r="BK3863" s="69"/>
      <c r="BL3863" s="69"/>
      <c r="BM3863" s="69"/>
      <c r="BN3863" s="69"/>
      <c r="BO3863" s="69"/>
      <c r="BP3863" s="69"/>
      <c r="BQ3863" s="69"/>
      <c r="BR3863" s="69"/>
      <c r="BS3863" s="69"/>
      <c r="BT3863" s="69"/>
    </row>
    <row r="3864" spans="16:72" ht="12.75">
      <c r="P3864" s="69"/>
      <c r="Q3864" s="69"/>
      <c r="R3864" s="69"/>
      <c r="S3864" s="69"/>
      <c r="T3864" s="69"/>
      <c r="U3864" s="69"/>
      <c r="V3864" s="69"/>
      <c r="W3864" s="69"/>
      <c r="X3864" s="69"/>
      <c r="Y3864" s="69"/>
      <c r="Z3864" s="69"/>
      <c r="AA3864" s="69"/>
      <c r="AB3864" s="69"/>
      <c r="AC3864" s="69"/>
      <c r="AD3864" s="69"/>
      <c r="AE3864" s="69"/>
      <c r="AF3864" s="69"/>
      <c r="AG3864" s="69"/>
      <c r="AH3864" s="69"/>
      <c r="AI3864" s="69"/>
      <c r="AJ3864" s="69"/>
      <c r="AK3864" s="69"/>
      <c r="AL3864" s="69"/>
      <c r="AM3864" s="69"/>
      <c r="AN3864" s="69"/>
      <c r="AO3864" s="69"/>
      <c r="AP3864" s="69"/>
      <c r="AQ3864" s="69"/>
      <c r="AR3864" s="69"/>
      <c r="AS3864" s="69"/>
      <c r="AT3864" s="69"/>
      <c r="AU3864" s="69"/>
      <c r="AV3864" s="69"/>
      <c r="AW3864" s="69"/>
      <c r="AX3864" s="69"/>
      <c r="AY3864" s="69"/>
      <c r="AZ3864" s="69"/>
      <c r="BA3864" s="69"/>
      <c r="BB3864" s="69"/>
      <c r="BC3864" s="69"/>
      <c r="BD3864" s="69"/>
      <c r="BE3864" s="69"/>
      <c r="BF3864" s="69"/>
      <c r="BG3864" s="69"/>
      <c r="BH3864" s="69"/>
      <c r="BI3864" s="69"/>
      <c r="BJ3864" s="69"/>
      <c r="BK3864" s="69"/>
      <c r="BL3864" s="69"/>
      <c r="BM3864" s="69"/>
      <c r="BN3864" s="69"/>
      <c r="BO3864" s="69"/>
      <c r="BP3864" s="69"/>
      <c r="BQ3864" s="69"/>
      <c r="BR3864" s="69"/>
      <c r="BS3864" s="69"/>
      <c r="BT3864" s="69"/>
    </row>
    <row r="3865" spans="16:72" ht="12.75">
      <c r="P3865" s="69"/>
      <c r="Q3865" s="69"/>
      <c r="R3865" s="69"/>
      <c r="S3865" s="69"/>
      <c r="T3865" s="69"/>
      <c r="U3865" s="69"/>
      <c r="V3865" s="69"/>
      <c r="W3865" s="69"/>
      <c r="X3865" s="69"/>
      <c r="Y3865" s="69"/>
      <c r="Z3865" s="69"/>
      <c r="AA3865" s="69"/>
      <c r="AB3865" s="69"/>
      <c r="AC3865" s="69"/>
      <c r="AD3865" s="69"/>
      <c r="AE3865" s="69"/>
      <c r="AF3865" s="69"/>
      <c r="AG3865" s="69"/>
      <c r="AH3865" s="69"/>
      <c r="AI3865" s="69"/>
      <c r="AJ3865" s="69"/>
      <c r="AK3865" s="69"/>
      <c r="AL3865" s="69"/>
      <c r="AM3865" s="69"/>
      <c r="AN3865" s="69"/>
      <c r="AO3865" s="69"/>
      <c r="AP3865" s="69"/>
      <c r="AQ3865" s="69"/>
      <c r="AR3865" s="69"/>
      <c r="AS3865" s="69"/>
      <c r="AT3865" s="69"/>
      <c r="AU3865" s="69"/>
      <c r="AV3865" s="69"/>
      <c r="AW3865" s="69"/>
      <c r="AX3865" s="69"/>
      <c r="AY3865" s="69"/>
      <c r="AZ3865" s="69"/>
      <c r="BA3865" s="69"/>
      <c r="BB3865" s="69"/>
      <c r="BC3865" s="69"/>
      <c r="BD3865" s="69"/>
      <c r="BE3865" s="69"/>
      <c r="BF3865" s="69"/>
      <c r="BG3865" s="69"/>
      <c r="BH3865" s="69"/>
      <c r="BI3865" s="69"/>
      <c r="BJ3865" s="69"/>
      <c r="BK3865" s="69"/>
      <c r="BL3865" s="69"/>
      <c r="BM3865" s="69"/>
      <c r="BN3865" s="69"/>
      <c r="BO3865" s="69"/>
      <c r="BP3865" s="69"/>
      <c r="BQ3865" s="69"/>
      <c r="BR3865" s="69"/>
      <c r="BS3865" s="69"/>
      <c r="BT3865" s="69"/>
    </row>
    <row r="3866" spans="16:72" ht="12.75">
      <c r="P3866" s="69"/>
      <c r="Q3866" s="69"/>
      <c r="R3866" s="69"/>
      <c r="S3866" s="69"/>
      <c r="T3866" s="69"/>
      <c r="U3866" s="69"/>
      <c r="V3866" s="69"/>
      <c r="W3866" s="69"/>
      <c r="X3866" s="69"/>
      <c r="Y3866" s="69"/>
      <c r="Z3866" s="69"/>
      <c r="AA3866" s="69"/>
      <c r="AB3866" s="69"/>
      <c r="AC3866" s="69"/>
      <c r="AD3866" s="69"/>
      <c r="AE3866" s="69"/>
      <c r="AF3866" s="69"/>
      <c r="AG3866" s="69"/>
      <c r="AH3866" s="69"/>
      <c r="AI3866" s="69"/>
      <c r="AJ3866" s="69"/>
      <c r="AK3866" s="69"/>
      <c r="AL3866" s="69"/>
      <c r="AM3866" s="69"/>
      <c r="AN3866" s="69"/>
      <c r="AO3866" s="69"/>
      <c r="AP3866" s="69"/>
      <c r="AQ3866" s="69"/>
      <c r="AR3866" s="69"/>
      <c r="AS3866" s="69"/>
      <c r="AT3866" s="69"/>
      <c r="AU3866" s="69"/>
      <c r="AV3866" s="69"/>
      <c r="AW3866" s="69"/>
      <c r="AX3866" s="69"/>
      <c r="AY3866" s="69"/>
      <c r="AZ3866" s="69"/>
      <c r="BA3866" s="69"/>
      <c r="BB3866" s="69"/>
      <c r="BC3866" s="69"/>
      <c r="BD3866" s="69"/>
      <c r="BE3866" s="69"/>
      <c r="BF3866" s="69"/>
      <c r="BG3866" s="69"/>
      <c r="BH3866" s="69"/>
      <c r="BI3866" s="69"/>
      <c r="BJ3866" s="69"/>
      <c r="BK3866" s="69"/>
      <c r="BL3866" s="69"/>
      <c r="BM3866" s="69"/>
      <c r="BN3866" s="69"/>
      <c r="BO3866" s="69"/>
      <c r="BP3866" s="69"/>
      <c r="BQ3866" s="69"/>
      <c r="BR3866" s="69"/>
      <c r="BS3866" s="69"/>
      <c r="BT3866" s="69"/>
    </row>
    <row r="3867" spans="16:72" ht="12.75">
      <c r="P3867" s="69"/>
      <c r="Q3867" s="69"/>
      <c r="R3867" s="69"/>
      <c r="S3867" s="69"/>
      <c r="T3867" s="69"/>
      <c r="U3867" s="69"/>
      <c r="V3867" s="69"/>
      <c r="W3867" s="69"/>
      <c r="X3867" s="69"/>
      <c r="Y3867" s="69"/>
      <c r="Z3867" s="69"/>
      <c r="AA3867" s="69"/>
      <c r="AB3867" s="69"/>
      <c r="AC3867" s="69"/>
      <c r="AD3867" s="69"/>
      <c r="AE3867" s="69"/>
      <c r="AF3867" s="69"/>
      <c r="AG3867" s="69"/>
      <c r="AH3867" s="69"/>
      <c r="AI3867" s="69"/>
      <c r="AJ3867" s="69"/>
      <c r="AK3867" s="69"/>
      <c r="AL3867" s="69"/>
      <c r="AM3867" s="69"/>
      <c r="AN3867" s="69"/>
      <c r="AO3867" s="69"/>
      <c r="AP3867" s="69"/>
      <c r="AQ3867" s="69"/>
      <c r="AR3867" s="69"/>
      <c r="AS3867" s="69"/>
      <c r="AT3867" s="69"/>
      <c r="AU3867" s="69"/>
      <c r="AV3867" s="69"/>
      <c r="AW3867" s="69"/>
      <c r="AX3867" s="69"/>
      <c r="AY3867" s="69"/>
      <c r="AZ3867" s="69"/>
      <c r="BA3867" s="69"/>
      <c r="BB3867" s="69"/>
      <c r="BC3867" s="69"/>
      <c r="BD3867" s="69"/>
      <c r="BE3867" s="69"/>
      <c r="BF3867" s="69"/>
      <c r="BG3867" s="69"/>
      <c r="BH3867" s="69"/>
      <c r="BI3867" s="69"/>
      <c r="BJ3867" s="69"/>
      <c r="BK3867" s="69"/>
      <c r="BL3867" s="69"/>
      <c r="BM3867" s="69"/>
      <c r="BN3867" s="69"/>
      <c r="BO3867" s="69"/>
      <c r="BP3867" s="69"/>
      <c r="BQ3867" s="69"/>
      <c r="BR3867" s="69"/>
      <c r="BS3867" s="69"/>
      <c r="BT3867" s="69"/>
    </row>
    <row r="3868" spans="16:72" ht="12.75">
      <c r="P3868" s="69"/>
      <c r="Q3868" s="69"/>
      <c r="R3868" s="69"/>
      <c r="S3868" s="69"/>
      <c r="T3868" s="69"/>
      <c r="U3868" s="69"/>
      <c r="V3868" s="69"/>
      <c r="W3868" s="69"/>
      <c r="X3868" s="69"/>
      <c r="Y3868" s="69"/>
      <c r="Z3868" s="69"/>
      <c r="AA3868" s="69"/>
      <c r="AB3868" s="69"/>
      <c r="AC3868" s="69"/>
      <c r="AD3868" s="69"/>
      <c r="AE3868" s="69"/>
      <c r="AF3868" s="69"/>
      <c r="AG3868" s="69"/>
      <c r="AH3868" s="69"/>
      <c r="AI3868" s="69"/>
      <c r="AJ3868" s="69"/>
      <c r="AK3868" s="69"/>
      <c r="AL3868" s="69"/>
      <c r="AM3868" s="69"/>
      <c r="AN3868" s="69"/>
      <c r="AO3868" s="69"/>
      <c r="AP3868" s="69"/>
      <c r="AQ3868" s="69"/>
      <c r="AR3868" s="69"/>
      <c r="AS3868" s="69"/>
      <c r="AT3868" s="69"/>
      <c r="AU3868" s="69"/>
      <c r="AV3868" s="69"/>
      <c r="AW3868" s="69"/>
      <c r="AX3868" s="69"/>
      <c r="AY3868" s="69"/>
      <c r="AZ3868" s="69"/>
      <c r="BA3868" s="69"/>
      <c r="BB3868" s="69"/>
      <c r="BC3868" s="69"/>
      <c r="BD3868" s="69"/>
      <c r="BE3868" s="69"/>
      <c r="BF3868" s="69"/>
      <c r="BG3868" s="69"/>
      <c r="BH3868" s="69"/>
      <c r="BI3868" s="69"/>
      <c r="BJ3868" s="69"/>
      <c r="BK3868" s="69"/>
      <c r="BL3868" s="69"/>
      <c r="BM3868" s="69"/>
      <c r="BN3868" s="69"/>
      <c r="BO3868" s="69"/>
      <c r="BP3868" s="69"/>
      <c r="BQ3868" s="69"/>
      <c r="BR3868" s="69"/>
      <c r="BS3868" s="69"/>
      <c r="BT3868" s="69"/>
    </row>
    <row r="3869" spans="16:72" ht="12.75">
      <c r="P3869" s="69"/>
      <c r="Q3869" s="69"/>
      <c r="R3869" s="69"/>
      <c r="S3869" s="69"/>
      <c r="T3869" s="69"/>
      <c r="U3869" s="69"/>
      <c r="V3869" s="69"/>
      <c r="W3869" s="69"/>
      <c r="X3869" s="69"/>
      <c r="Y3869" s="69"/>
      <c r="Z3869" s="69"/>
      <c r="AA3869" s="69"/>
      <c r="AB3869" s="69"/>
      <c r="AC3869" s="69"/>
      <c r="AD3869" s="69"/>
      <c r="AE3869" s="69"/>
      <c r="AF3869" s="69"/>
      <c r="AG3869" s="69"/>
      <c r="AH3869" s="69"/>
      <c r="AI3869" s="69"/>
      <c r="AJ3869" s="69"/>
      <c r="AK3869" s="69"/>
      <c r="AL3869" s="69"/>
      <c r="AM3869" s="69"/>
      <c r="AN3869" s="69"/>
      <c r="AO3869" s="69"/>
      <c r="AP3869" s="69"/>
      <c r="AQ3869" s="69"/>
      <c r="AR3869" s="69"/>
      <c r="AS3869" s="69"/>
      <c r="AT3869" s="69"/>
      <c r="AU3869" s="69"/>
      <c r="AV3869" s="69"/>
      <c r="AW3869" s="69"/>
      <c r="AX3869" s="69"/>
      <c r="AY3869" s="69"/>
      <c r="AZ3869" s="69"/>
      <c r="BA3869" s="69"/>
      <c r="BB3869" s="69"/>
      <c r="BC3869" s="69"/>
      <c r="BD3869" s="69"/>
      <c r="BE3869" s="69"/>
      <c r="BF3869" s="69"/>
      <c r="BG3869" s="69"/>
      <c r="BH3869" s="69"/>
      <c r="BI3869" s="69"/>
      <c r="BJ3869" s="69"/>
      <c r="BK3869" s="69"/>
      <c r="BL3869" s="69"/>
      <c r="BM3869" s="69"/>
      <c r="BN3869" s="69"/>
      <c r="BO3869" s="69"/>
      <c r="BP3869" s="69"/>
      <c r="BQ3869" s="69"/>
      <c r="BR3869" s="69"/>
      <c r="BS3869" s="69"/>
      <c r="BT3869" s="69"/>
    </row>
    <row r="3870" spans="16:72" ht="12.75">
      <c r="P3870" s="69"/>
      <c r="Q3870" s="69"/>
      <c r="R3870" s="69"/>
      <c r="S3870" s="69"/>
      <c r="T3870" s="69"/>
      <c r="U3870" s="69"/>
      <c r="V3870" s="69"/>
      <c r="W3870" s="69"/>
      <c r="X3870" s="69"/>
      <c r="Y3870" s="69"/>
      <c r="Z3870" s="69"/>
      <c r="AA3870" s="69"/>
      <c r="AB3870" s="69"/>
      <c r="AC3870" s="69"/>
      <c r="AD3870" s="69"/>
      <c r="AE3870" s="69"/>
      <c r="AF3870" s="69"/>
      <c r="AG3870" s="69"/>
      <c r="AH3870" s="69"/>
      <c r="AI3870" s="69"/>
      <c r="AJ3870" s="69"/>
      <c r="AK3870" s="69"/>
      <c r="AL3870" s="69"/>
      <c r="AM3870" s="69"/>
      <c r="AN3870" s="69"/>
      <c r="AO3870" s="69"/>
      <c r="AP3870" s="69"/>
      <c r="AQ3870" s="69"/>
      <c r="AR3870" s="69"/>
      <c r="AS3870" s="69"/>
      <c r="AT3870" s="69"/>
      <c r="AU3870" s="69"/>
      <c r="AV3870" s="69"/>
      <c r="AW3870" s="69"/>
      <c r="AX3870" s="69"/>
      <c r="AY3870" s="69"/>
      <c r="AZ3870" s="69"/>
      <c r="BA3870" s="69"/>
      <c r="BB3870" s="69"/>
      <c r="BC3870" s="69"/>
      <c r="BD3870" s="69"/>
      <c r="BE3870" s="69"/>
      <c r="BF3870" s="69"/>
      <c r="BG3870" s="69"/>
      <c r="BH3870" s="69"/>
      <c r="BI3870" s="69"/>
      <c r="BJ3870" s="69"/>
      <c r="BK3870" s="69"/>
      <c r="BL3870" s="69"/>
      <c r="BM3870" s="69"/>
      <c r="BN3870" s="69"/>
      <c r="BO3870" s="69"/>
      <c r="BP3870" s="69"/>
      <c r="BQ3870" s="69"/>
      <c r="BR3870" s="69"/>
      <c r="BS3870" s="69"/>
      <c r="BT3870" s="69"/>
    </row>
    <row r="3871" spans="16:72" ht="12.75">
      <c r="P3871" s="69"/>
      <c r="Q3871" s="69"/>
      <c r="R3871" s="69"/>
      <c r="S3871" s="69"/>
      <c r="T3871" s="69"/>
      <c r="U3871" s="69"/>
      <c r="V3871" s="69"/>
      <c r="W3871" s="69"/>
      <c r="X3871" s="69"/>
      <c r="Y3871" s="69"/>
      <c r="Z3871" s="69"/>
      <c r="AA3871" s="69"/>
      <c r="AB3871" s="69"/>
      <c r="AC3871" s="69"/>
      <c r="AD3871" s="69"/>
      <c r="AE3871" s="69"/>
      <c r="AF3871" s="69"/>
      <c r="AG3871" s="69"/>
      <c r="AH3871" s="69"/>
      <c r="AI3871" s="69"/>
      <c r="AJ3871" s="69"/>
      <c r="AK3871" s="69"/>
      <c r="AL3871" s="69"/>
      <c r="AM3871" s="69"/>
      <c r="AN3871" s="69"/>
      <c r="AO3871" s="69"/>
      <c r="AP3871" s="69"/>
      <c r="AQ3871" s="69"/>
      <c r="AR3871" s="69"/>
      <c r="AS3871" s="69"/>
      <c r="AT3871" s="69"/>
      <c r="AU3871" s="69"/>
      <c r="AV3871" s="69"/>
      <c r="AW3871" s="69"/>
      <c r="AX3871" s="69"/>
      <c r="AY3871" s="69"/>
      <c r="AZ3871" s="69"/>
      <c r="BA3871" s="69"/>
      <c r="BB3871" s="69"/>
      <c r="BC3871" s="69"/>
      <c r="BD3871" s="69"/>
      <c r="BE3871" s="69"/>
      <c r="BF3871" s="69"/>
      <c r="BG3871" s="69"/>
      <c r="BH3871" s="69"/>
      <c r="BI3871" s="69"/>
      <c r="BJ3871" s="69"/>
      <c r="BK3871" s="69"/>
      <c r="BL3871" s="69"/>
      <c r="BM3871" s="69"/>
      <c r="BN3871" s="69"/>
      <c r="BO3871" s="69"/>
      <c r="BP3871" s="69"/>
      <c r="BQ3871" s="69"/>
      <c r="BR3871" s="69"/>
      <c r="BS3871" s="69"/>
      <c r="BT3871" s="69"/>
    </row>
    <row r="3872" spans="16:72" ht="12.75">
      <c r="P3872" s="69"/>
      <c r="Q3872" s="69"/>
      <c r="R3872" s="69"/>
      <c r="S3872" s="69"/>
      <c r="T3872" s="69"/>
      <c r="U3872" s="69"/>
      <c r="V3872" s="69"/>
      <c r="W3872" s="69"/>
      <c r="X3872" s="69"/>
      <c r="Y3872" s="69"/>
      <c r="Z3872" s="69"/>
      <c r="AA3872" s="69"/>
      <c r="AB3872" s="69"/>
      <c r="AC3872" s="69"/>
      <c r="AD3872" s="69"/>
      <c r="AE3872" s="69"/>
      <c r="AF3872" s="69"/>
      <c r="AG3872" s="69"/>
      <c r="AH3872" s="69"/>
      <c r="AI3872" s="69"/>
      <c r="AJ3872" s="69"/>
      <c r="AK3872" s="69"/>
      <c r="AL3872" s="69"/>
      <c r="AM3872" s="69"/>
      <c r="AN3872" s="69"/>
      <c r="AO3872" s="69"/>
      <c r="AP3872" s="69"/>
      <c r="AQ3872" s="69"/>
      <c r="AR3872" s="69"/>
      <c r="AS3872" s="69"/>
      <c r="AT3872" s="69"/>
      <c r="AU3872" s="69"/>
      <c r="AV3872" s="69"/>
      <c r="AW3872" s="69"/>
      <c r="AX3872" s="69"/>
      <c r="AY3872" s="69"/>
      <c r="AZ3872" s="69"/>
      <c r="BA3872" s="69"/>
      <c r="BB3872" s="69"/>
      <c r="BC3872" s="69"/>
      <c r="BD3872" s="69"/>
      <c r="BE3872" s="69"/>
      <c r="BF3872" s="69"/>
      <c r="BG3872" s="69"/>
      <c r="BH3872" s="69"/>
      <c r="BI3872" s="69"/>
      <c r="BJ3872" s="69"/>
      <c r="BK3872" s="69"/>
      <c r="BL3872" s="69"/>
      <c r="BM3872" s="69"/>
      <c r="BN3872" s="69"/>
      <c r="BO3872" s="69"/>
      <c r="BP3872" s="69"/>
      <c r="BQ3872" s="69"/>
      <c r="BR3872" s="69"/>
      <c r="BS3872" s="69"/>
      <c r="BT3872" s="69"/>
    </row>
    <row r="3873" spans="16:72" ht="12.75">
      <c r="P3873" s="69"/>
      <c r="Q3873" s="69"/>
      <c r="R3873" s="69"/>
      <c r="S3873" s="69"/>
      <c r="T3873" s="69"/>
      <c r="U3873" s="69"/>
      <c r="V3873" s="69"/>
      <c r="W3873" s="69"/>
      <c r="X3873" s="69"/>
      <c r="Y3873" s="69"/>
      <c r="Z3873" s="69"/>
      <c r="AA3873" s="69"/>
      <c r="AB3873" s="69"/>
      <c r="AC3873" s="69"/>
      <c r="AD3873" s="69"/>
      <c r="AE3873" s="69"/>
      <c r="AF3873" s="69"/>
      <c r="AG3873" s="69"/>
      <c r="AH3873" s="69"/>
      <c r="AI3873" s="69"/>
      <c r="AJ3873" s="69"/>
      <c r="AK3873" s="69"/>
      <c r="AL3873" s="69"/>
      <c r="AM3873" s="69"/>
      <c r="AN3873" s="69"/>
      <c r="AO3873" s="69"/>
      <c r="AP3873" s="69"/>
      <c r="AQ3873" s="69"/>
      <c r="AR3873" s="69"/>
      <c r="AS3873" s="69"/>
      <c r="AT3873" s="69"/>
      <c r="AU3873" s="69"/>
      <c r="AV3873" s="69"/>
      <c r="AW3873" s="69"/>
      <c r="AX3873" s="69"/>
      <c r="AY3873" s="69"/>
      <c r="AZ3873" s="69"/>
      <c r="BA3873" s="69"/>
      <c r="BB3873" s="69"/>
      <c r="BC3873" s="69"/>
      <c r="BD3873" s="69"/>
      <c r="BE3873" s="69"/>
      <c r="BF3873" s="69"/>
      <c r="BG3873" s="69"/>
      <c r="BH3873" s="69"/>
      <c r="BI3873" s="69"/>
      <c r="BJ3873" s="69"/>
      <c r="BK3873" s="69"/>
      <c r="BL3873" s="69"/>
      <c r="BM3873" s="69"/>
      <c r="BN3873" s="69"/>
      <c r="BO3873" s="69"/>
      <c r="BP3873" s="69"/>
      <c r="BQ3873" s="69"/>
      <c r="BR3873" s="69"/>
      <c r="BS3873" s="69"/>
      <c r="BT3873" s="69"/>
    </row>
    <row r="3874" spans="16:72" ht="12.75">
      <c r="P3874" s="69"/>
      <c r="Q3874" s="69"/>
      <c r="R3874" s="69"/>
      <c r="S3874" s="69"/>
      <c r="T3874" s="69"/>
      <c r="U3874" s="69"/>
      <c r="V3874" s="69"/>
      <c r="W3874" s="69"/>
      <c r="X3874" s="69"/>
      <c r="Y3874" s="69"/>
      <c r="Z3874" s="69"/>
      <c r="AA3874" s="69"/>
      <c r="AB3874" s="69"/>
      <c r="AC3874" s="69"/>
      <c r="AD3874" s="69"/>
      <c r="AE3874" s="69"/>
      <c r="AF3874" s="69"/>
      <c r="AG3874" s="69"/>
      <c r="AH3874" s="69"/>
      <c r="AI3874" s="69"/>
      <c r="AJ3874" s="69"/>
      <c r="AK3874" s="69"/>
      <c r="AL3874" s="69"/>
      <c r="AM3874" s="69"/>
      <c r="AN3874" s="69"/>
      <c r="AO3874" s="69"/>
      <c r="AP3874" s="69"/>
      <c r="AQ3874" s="69"/>
      <c r="AR3874" s="69"/>
      <c r="AS3874" s="69"/>
      <c r="AT3874" s="69"/>
      <c r="AU3874" s="69"/>
      <c r="AV3874" s="69"/>
      <c r="AW3874" s="69"/>
      <c r="AX3874" s="69"/>
      <c r="AY3874" s="69"/>
      <c r="AZ3874" s="69"/>
      <c r="BA3874" s="69"/>
      <c r="BB3874" s="69"/>
      <c r="BC3874" s="69"/>
      <c r="BD3874" s="69"/>
      <c r="BE3874" s="69"/>
      <c r="BF3874" s="69"/>
      <c r="BG3874" s="69"/>
      <c r="BH3874" s="69"/>
      <c r="BI3874" s="69"/>
      <c r="BJ3874" s="69"/>
      <c r="BK3874" s="69"/>
      <c r="BL3874" s="69"/>
      <c r="BM3874" s="69"/>
      <c r="BN3874" s="69"/>
      <c r="BO3874" s="69"/>
      <c r="BP3874" s="69"/>
      <c r="BQ3874" s="69"/>
      <c r="BR3874" s="69"/>
      <c r="BS3874" s="69"/>
      <c r="BT3874" s="69"/>
    </row>
    <row r="3875" spans="16:72" ht="12.75">
      <c r="P3875" s="69"/>
      <c r="Q3875" s="69"/>
      <c r="R3875" s="69"/>
      <c r="S3875" s="69"/>
      <c r="T3875" s="69"/>
      <c r="U3875" s="69"/>
      <c r="V3875" s="69"/>
      <c r="W3875" s="69"/>
      <c r="X3875" s="69"/>
      <c r="Y3875" s="69"/>
      <c r="Z3875" s="69"/>
      <c r="AA3875" s="69"/>
      <c r="AB3875" s="69"/>
      <c r="AC3875" s="69"/>
      <c r="AD3875" s="69"/>
      <c r="AE3875" s="69"/>
      <c r="AF3875" s="69"/>
      <c r="AG3875" s="69"/>
      <c r="AH3875" s="69"/>
      <c r="AI3875" s="69"/>
      <c r="AJ3875" s="69"/>
      <c r="AK3875" s="69"/>
      <c r="AL3875" s="69"/>
      <c r="AM3875" s="69"/>
      <c r="AN3875" s="69"/>
      <c r="AO3875" s="69"/>
      <c r="AP3875" s="69"/>
      <c r="AQ3875" s="69"/>
      <c r="AR3875" s="69"/>
      <c r="AS3875" s="69"/>
      <c r="AT3875" s="69"/>
      <c r="AU3875" s="69"/>
      <c r="AV3875" s="69"/>
      <c r="AW3875" s="69"/>
      <c r="AX3875" s="69"/>
      <c r="AY3875" s="69"/>
      <c r="AZ3875" s="69"/>
      <c r="BA3875" s="69"/>
      <c r="BB3875" s="69"/>
      <c r="BC3875" s="69"/>
      <c r="BD3875" s="69"/>
      <c r="BE3875" s="69"/>
      <c r="BF3875" s="69"/>
      <c r="BG3875" s="69"/>
      <c r="BH3875" s="69"/>
      <c r="BI3875" s="69"/>
      <c r="BJ3875" s="69"/>
      <c r="BK3875" s="69"/>
      <c r="BL3875" s="69"/>
      <c r="BM3875" s="69"/>
      <c r="BN3875" s="69"/>
      <c r="BO3875" s="69"/>
      <c r="BP3875" s="69"/>
      <c r="BQ3875" s="69"/>
      <c r="BR3875" s="69"/>
      <c r="BS3875" s="69"/>
      <c r="BT3875" s="69"/>
    </row>
    <row r="3876" spans="16:72" ht="12.75">
      <c r="P3876" s="69"/>
      <c r="Q3876" s="69"/>
      <c r="R3876" s="69"/>
      <c r="S3876" s="69"/>
      <c r="T3876" s="69"/>
      <c r="U3876" s="69"/>
      <c r="V3876" s="69"/>
      <c r="W3876" s="69"/>
      <c r="X3876" s="69"/>
      <c r="Y3876" s="69"/>
      <c r="Z3876" s="69"/>
      <c r="AA3876" s="69"/>
      <c r="AB3876" s="69"/>
      <c r="AC3876" s="69"/>
      <c r="AD3876" s="69"/>
      <c r="AE3876" s="69"/>
      <c r="AF3876" s="69"/>
      <c r="AG3876" s="69"/>
      <c r="AH3876" s="69"/>
      <c r="AI3876" s="69"/>
      <c r="AJ3876" s="69"/>
      <c r="AK3876" s="69"/>
      <c r="AL3876" s="69"/>
      <c r="AM3876" s="69"/>
      <c r="AN3876" s="69"/>
      <c r="AO3876" s="69"/>
      <c r="AP3876" s="69"/>
      <c r="AQ3876" s="69"/>
      <c r="AR3876" s="69"/>
      <c r="AS3876" s="69"/>
      <c r="AT3876" s="69"/>
      <c r="AU3876" s="69"/>
      <c r="AV3876" s="69"/>
      <c r="AW3876" s="69"/>
      <c r="AX3876" s="69"/>
      <c r="AY3876" s="69"/>
      <c r="AZ3876" s="69"/>
      <c r="BA3876" s="69"/>
      <c r="BB3876" s="69"/>
      <c r="BC3876" s="69"/>
      <c r="BD3876" s="69"/>
      <c r="BE3876" s="69"/>
      <c r="BF3876" s="69"/>
      <c r="BG3876" s="69"/>
      <c r="BH3876" s="69"/>
      <c r="BI3876" s="69"/>
      <c r="BJ3876" s="69"/>
      <c r="BK3876" s="69"/>
      <c r="BL3876" s="69"/>
      <c r="BM3876" s="69"/>
      <c r="BN3876" s="69"/>
      <c r="BO3876" s="69"/>
      <c r="BP3876" s="69"/>
      <c r="BQ3876" s="69"/>
      <c r="BR3876" s="69"/>
      <c r="BS3876" s="69"/>
      <c r="BT3876" s="69"/>
    </row>
    <row r="3877" spans="16:72" ht="12.75">
      <c r="P3877" s="69"/>
      <c r="Q3877" s="69"/>
      <c r="R3877" s="69"/>
      <c r="S3877" s="69"/>
      <c r="T3877" s="69"/>
      <c r="U3877" s="69"/>
      <c r="V3877" s="69"/>
      <c r="W3877" s="69"/>
      <c r="X3877" s="69"/>
      <c r="Y3877" s="69"/>
      <c r="Z3877" s="69"/>
      <c r="AA3877" s="69"/>
      <c r="AB3877" s="69"/>
      <c r="AC3877" s="69"/>
      <c r="AD3877" s="69"/>
      <c r="AE3877" s="69"/>
      <c r="AF3877" s="69"/>
      <c r="AG3877" s="69"/>
      <c r="AH3877" s="69"/>
      <c r="AI3877" s="69"/>
      <c r="AJ3877" s="69"/>
      <c r="AK3877" s="69"/>
      <c r="AL3877" s="69"/>
      <c r="AM3877" s="69"/>
      <c r="AN3877" s="69"/>
      <c r="AO3877" s="69"/>
      <c r="AP3877" s="69"/>
      <c r="AQ3877" s="69"/>
      <c r="AR3877" s="69"/>
      <c r="AS3877" s="69"/>
      <c r="AT3877" s="69"/>
      <c r="AU3877" s="69"/>
      <c r="AV3877" s="69"/>
      <c r="AW3877" s="69"/>
      <c r="AX3877" s="69"/>
      <c r="AY3877" s="69"/>
      <c r="AZ3877" s="69"/>
      <c r="BA3877" s="69"/>
      <c r="BB3877" s="69"/>
      <c r="BC3877" s="69"/>
      <c r="BD3877" s="69"/>
      <c r="BE3877" s="69"/>
      <c r="BF3877" s="69"/>
      <c r="BG3877" s="69"/>
      <c r="BH3877" s="69"/>
      <c r="BI3877" s="69"/>
      <c r="BJ3877" s="69"/>
      <c r="BK3877" s="69"/>
      <c r="BL3877" s="69"/>
      <c r="BM3877" s="69"/>
      <c r="BN3877" s="69"/>
      <c r="BO3877" s="69"/>
      <c r="BP3877" s="69"/>
      <c r="BQ3877" s="69"/>
      <c r="BR3877" s="69"/>
      <c r="BS3877" s="69"/>
      <c r="BT3877" s="69"/>
    </row>
    <row r="3878" spans="16:72" ht="12.75">
      <c r="P3878" s="69"/>
      <c r="Q3878" s="69"/>
      <c r="R3878" s="69"/>
      <c r="S3878" s="69"/>
      <c r="T3878" s="69"/>
      <c r="U3878" s="69"/>
      <c r="V3878" s="69"/>
      <c r="W3878" s="69"/>
      <c r="X3878" s="69"/>
      <c r="Y3878" s="69"/>
      <c r="Z3878" s="69"/>
      <c r="AA3878" s="69"/>
      <c r="AB3878" s="69"/>
      <c r="AC3878" s="69"/>
      <c r="AD3878" s="69"/>
      <c r="AE3878" s="69"/>
      <c r="AF3878" s="69"/>
      <c r="AG3878" s="69"/>
      <c r="AH3878" s="69"/>
      <c r="AI3878" s="69"/>
      <c r="AJ3878" s="69"/>
      <c r="AK3878" s="69"/>
      <c r="AL3878" s="69"/>
      <c r="AM3878" s="69"/>
      <c r="AN3878" s="69"/>
      <c r="AO3878" s="69"/>
      <c r="AP3878" s="69"/>
      <c r="AQ3878" s="69"/>
      <c r="AR3878" s="69"/>
      <c r="AS3878" s="69"/>
      <c r="AT3878" s="69"/>
      <c r="AU3878" s="69"/>
      <c r="AV3878" s="69"/>
      <c r="AW3878" s="69"/>
      <c r="AX3878" s="69"/>
      <c r="AY3878" s="69"/>
      <c r="AZ3878" s="69"/>
      <c r="BA3878" s="69"/>
      <c r="BB3878" s="69"/>
      <c r="BC3878" s="69"/>
      <c r="BD3878" s="69"/>
      <c r="BE3878" s="69"/>
      <c r="BF3878" s="69"/>
      <c r="BG3878" s="69"/>
      <c r="BH3878" s="69"/>
      <c r="BI3878" s="69"/>
      <c r="BJ3878" s="69"/>
      <c r="BK3878" s="69"/>
      <c r="BL3878" s="69"/>
      <c r="BM3878" s="69"/>
      <c r="BN3878" s="69"/>
      <c r="BO3878" s="69"/>
      <c r="BP3878" s="69"/>
      <c r="BQ3878" s="69"/>
      <c r="BR3878" s="69"/>
      <c r="BS3878" s="69"/>
      <c r="BT3878" s="69"/>
    </row>
    <row r="3879" spans="16:72" ht="12.75">
      <c r="P3879" s="69"/>
      <c r="Q3879" s="69"/>
      <c r="R3879" s="69"/>
      <c r="S3879" s="69"/>
      <c r="T3879" s="69"/>
      <c r="U3879" s="69"/>
      <c r="V3879" s="69"/>
      <c r="W3879" s="69"/>
      <c r="X3879" s="69"/>
      <c r="Y3879" s="69"/>
      <c r="Z3879" s="69"/>
      <c r="AA3879" s="69"/>
      <c r="AB3879" s="69"/>
      <c r="AC3879" s="69"/>
      <c r="AD3879" s="69"/>
      <c r="AE3879" s="69"/>
      <c r="AF3879" s="69"/>
      <c r="AG3879" s="69"/>
      <c r="AH3879" s="69"/>
      <c r="AI3879" s="69"/>
      <c r="AJ3879" s="69"/>
      <c r="AK3879" s="69"/>
      <c r="AL3879" s="69"/>
      <c r="AM3879" s="69"/>
      <c r="AN3879" s="69"/>
      <c r="AO3879" s="69"/>
      <c r="AP3879" s="69"/>
      <c r="AQ3879" s="69"/>
      <c r="AR3879" s="69"/>
      <c r="AS3879" s="69"/>
      <c r="AT3879" s="69"/>
      <c r="AU3879" s="69"/>
      <c r="AV3879" s="69"/>
      <c r="AW3879" s="69"/>
      <c r="AX3879" s="69"/>
      <c r="AY3879" s="69"/>
      <c r="AZ3879" s="69"/>
      <c r="BA3879" s="69"/>
      <c r="BB3879" s="69"/>
      <c r="BC3879" s="69"/>
      <c r="BD3879" s="69"/>
      <c r="BE3879" s="69"/>
      <c r="BF3879" s="69"/>
      <c r="BG3879" s="69"/>
      <c r="BH3879" s="69"/>
      <c r="BI3879" s="69"/>
      <c r="BJ3879" s="69"/>
      <c r="BK3879" s="69"/>
      <c r="BL3879" s="69"/>
      <c r="BM3879" s="69"/>
      <c r="BN3879" s="69"/>
      <c r="BO3879" s="69"/>
      <c r="BP3879" s="69"/>
      <c r="BQ3879" s="69"/>
      <c r="BR3879" s="69"/>
      <c r="BS3879" s="69"/>
      <c r="BT3879" s="69"/>
    </row>
    <row r="3880" spans="16:72" ht="12.75">
      <c r="P3880" s="69"/>
      <c r="Q3880" s="69"/>
      <c r="R3880" s="69"/>
      <c r="S3880" s="69"/>
      <c r="T3880" s="69"/>
      <c r="U3880" s="69"/>
      <c r="V3880" s="69"/>
      <c r="W3880" s="69"/>
      <c r="X3880" s="69"/>
      <c r="Y3880" s="69"/>
      <c r="Z3880" s="69"/>
      <c r="AA3880" s="69"/>
      <c r="AB3880" s="69"/>
      <c r="AC3880" s="69"/>
      <c r="AD3880" s="69"/>
      <c r="AE3880" s="69"/>
      <c r="AF3880" s="69"/>
      <c r="AG3880" s="69"/>
      <c r="AH3880" s="69"/>
      <c r="AI3880" s="69"/>
      <c r="AJ3880" s="69"/>
      <c r="AK3880" s="69"/>
      <c r="AL3880" s="69"/>
      <c r="AM3880" s="69"/>
      <c r="AN3880" s="69"/>
      <c r="AO3880" s="69"/>
      <c r="AP3880" s="69"/>
      <c r="AQ3880" s="69"/>
      <c r="AR3880" s="69"/>
      <c r="AS3880" s="69"/>
      <c r="AT3880" s="69"/>
      <c r="AU3880" s="69"/>
      <c r="AV3880" s="69"/>
      <c r="AW3880" s="69"/>
      <c r="AX3880" s="69"/>
      <c r="AY3880" s="69"/>
      <c r="AZ3880" s="69"/>
      <c r="BA3880" s="69"/>
      <c r="BB3880" s="69"/>
      <c r="BC3880" s="69"/>
      <c r="BD3880" s="69"/>
      <c r="BE3880" s="69"/>
      <c r="BF3880" s="69"/>
      <c r="BG3880" s="69"/>
      <c r="BH3880" s="69"/>
      <c r="BI3880" s="69"/>
      <c r="BJ3880" s="69"/>
      <c r="BK3880" s="69"/>
      <c r="BL3880" s="69"/>
      <c r="BM3880" s="69"/>
      <c r="BN3880" s="69"/>
      <c r="BO3880" s="69"/>
      <c r="BP3880" s="69"/>
      <c r="BQ3880" s="69"/>
      <c r="BR3880" s="69"/>
      <c r="BS3880" s="69"/>
      <c r="BT3880" s="69"/>
    </row>
    <row r="3881" spans="16:72" ht="12.75">
      <c r="P3881" s="69"/>
      <c r="Q3881" s="69"/>
      <c r="R3881" s="69"/>
      <c r="S3881" s="69"/>
      <c r="T3881" s="69"/>
      <c r="U3881" s="69"/>
      <c r="V3881" s="69"/>
      <c r="W3881" s="69"/>
      <c r="X3881" s="69"/>
      <c r="Y3881" s="69"/>
      <c r="Z3881" s="69"/>
      <c r="AA3881" s="69"/>
      <c r="AB3881" s="69"/>
      <c r="AC3881" s="69"/>
      <c r="AD3881" s="69"/>
      <c r="AE3881" s="69"/>
      <c r="AF3881" s="69"/>
      <c r="AG3881" s="69"/>
      <c r="AH3881" s="69"/>
      <c r="AI3881" s="69"/>
      <c r="AJ3881" s="69"/>
      <c r="AK3881" s="69"/>
      <c r="AL3881" s="69"/>
      <c r="AM3881" s="69"/>
      <c r="AN3881" s="69"/>
      <c r="AO3881" s="69"/>
      <c r="AP3881" s="69"/>
      <c r="AQ3881" s="69"/>
      <c r="AR3881" s="69"/>
      <c r="AS3881" s="69"/>
      <c r="AT3881" s="69"/>
      <c r="AU3881" s="69"/>
      <c r="AV3881" s="69"/>
      <c r="AW3881" s="69"/>
      <c r="AX3881" s="69"/>
      <c r="AY3881" s="69"/>
      <c r="AZ3881" s="69"/>
      <c r="BA3881" s="69"/>
      <c r="BB3881" s="69"/>
      <c r="BC3881" s="69"/>
      <c r="BD3881" s="69"/>
      <c r="BE3881" s="69"/>
      <c r="BF3881" s="69"/>
      <c r="BG3881" s="69"/>
      <c r="BH3881" s="69"/>
      <c r="BI3881" s="69"/>
      <c r="BJ3881" s="69"/>
      <c r="BK3881" s="69"/>
      <c r="BL3881" s="69"/>
      <c r="BM3881" s="69"/>
      <c r="BN3881" s="69"/>
      <c r="BO3881" s="69"/>
      <c r="BP3881" s="69"/>
      <c r="BQ3881" s="69"/>
      <c r="BR3881" s="69"/>
      <c r="BS3881" s="69"/>
      <c r="BT3881" s="69"/>
    </row>
    <row r="3882" spans="16:72" ht="12.75">
      <c r="P3882" s="69"/>
      <c r="Q3882" s="69"/>
      <c r="R3882" s="69"/>
      <c r="S3882" s="69"/>
      <c r="T3882" s="69"/>
      <c r="U3882" s="69"/>
      <c r="V3882" s="69"/>
      <c r="W3882" s="69"/>
      <c r="X3882" s="69"/>
      <c r="Y3882" s="69"/>
      <c r="Z3882" s="69"/>
      <c r="AA3882" s="69"/>
      <c r="AB3882" s="69"/>
      <c r="AC3882" s="69"/>
      <c r="AD3882" s="69"/>
      <c r="AE3882" s="69"/>
      <c r="AF3882" s="69"/>
      <c r="AG3882" s="69"/>
      <c r="AH3882" s="69"/>
      <c r="AI3882" s="69"/>
      <c r="AJ3882" s="69"/>
      <c r="AK3882" s="69"/>
      <c r="AL3882" s="69"/>
      <c r="AM3882" s="69"/>
      <c r="AN3882" s="69"/>
      <c r="AO3882" s="69"/>
      <c r="AP3882" s="69"/>
      <c r="AQ3882" s="69"/>
      <c r="AR3882" s="69"/>
      <c r="AS3882" s="69"/>
      <c r="AT3882" s="69"/>
      <c r="AU3882" s="69"/>
      <c r="AV3882" s="69"/>
      <c r="AW3882" s="69"/>
      <c r="AX3882" s="69"/>
      <c r="AY3882" s="69"/>
      <c r="AZ3882" s="69"/>
      <c r="BA3882" s="69"/>
      <c r="BB3882" s="69"/>
      <c r="BC3882" s="69"/>
      <c r="BD3882" s="69"/>
      <c r="BE3882" s="69"/>
      <c r="BF3882" s="69"/>
      <c r="BG3882" s="69"/>
      <c r="BH3882" s="69"/>
      <c r="BI3882" s="69"/>
      <c r="BJ3882" s="69"/>
      <c r="BK3882" s="69"/>
      <c r="BL3882" s="69"/>
      <c r="BM3882" s="69"/>
      <c r="BN3882" s="69"/>
      <c r="BO3882" s="69"/>
      <c r="BP3882" s="69"/>
      <c r="BQ3882" s="69"/>
      <c r="BR3882" s="69"/>
      <c r="BS3882" s="69"/>
      <c r="BT3882" s="69"/>
    </row>
    <row r="3883" spans="16:72" ht="12.75">
      <c r="P3883" s="69"/>
      <c r="Q3883" s="69"/>
      <c r="R3883" s="69"/>
      <c r="S3883" s="69"/>
      <c r="T3883" s="69"/>
      <c r="U3883" s="69"/>
      <c r="V3883" s="69"/>
      <c r="W3883" s="69"/>
      <c r="X3883" s="69"/>
      <c r="Y3883" s="69"/>
      <c r="Z3883" s="69"/>
      <c r="AA3883" s="69"/>
      <c r="AB3883" s="69"/>
      <c r="AC3883" s="69"/>
      <c r="AD3883" s="69"/>
      <c r="AE3883" s="69"/>
      <c r="AF3883" s="69"/>
      <c r="AG3883" s="69"/>
      <c r="AH3883" s="69"/>
      <c r="AI3883" s="69"/>
      <c r="AJ3883" s="69"/>
      <c r="AK3883" s="69"/>
      <c r="AL3883" s="69"/>
      <c r="AM3883" s="69"/>
      <c r="AN3883" s="69"/>
      <c r="AO3883" s="69"/>
      <c r="AP3883" s="69"/>
      <c r="AQ3883" s="69"/>
      <c r="AR3883" s="69"/>
      <c r="AS3883" s="69"/>
      <c r="AT3883" s="69"/>
      <c r="AU3883" s="69"/>
      <c r="AV3883" s="69"/>
      <c r="AW3883" s="69"/>
      <c r="AX3883" s="69"/>
      <c r="AY3883" s="69"/>
      <c r="AZ3883" s="69"/>
      <c r="BA3883" s="69"/>
      <c r="BB3883" s="69"/>
      <c r="BC3883" s="69"/>
      <c r="BD3883" s="69"/>
      <c r="BE3883" s="69"/>
      <c r="BF3883" s="69"/>
      <c r="BG3883" s="69"/>
      <c r="BH3883" s="69"/>
      <c r="BI3883" s="69"/>
      <c r="BJ3883" s="69"/>
      <c r="BK3883" s="69"/>
      <c r="BL3883" s="69"/>
      <c r="BM3883" s="69"/>
      <c r="BN3883" s="69"/>
      <c r="BO3883" s="69"/>
      <c r="BP3883" s="69"/>
      <c r="BQ3883" s="69"/>
      <c r="BR3883" s="69"/>
      <c r="BS3883" s="69"/>
      <c r="BT3883" s="69"/>
    </row>
    <row r="3884" spans="16:72" ht="12.75">
      <c r="P3884" s="69"/>
      <c r="Q3884" s="69"/>
      <c r="R3884" s="69"/>
      <c r="S3884" s="69"/>
      <c r="T3884" s="69"/>
      <c r="U3884" s="69"/>
      <c r="V3884" s="69"/>
      <c r="W3884" s="69"/>
      <c r="X3884" s="69"/>
      <c r="Y3884" s="69"/>
      <c r="Z3884" s="69"/>
      <c r="AA3884" s="69"/>
      <c r="AB3884" s="69"/>
      <c r="AC3884" s="69"/>
      <c r="AD3884" s="69"/>
      <c r="AE3884" s="69"/>
      <c r="AF3884" s="69"/>
      <c r="AG3884" s="69"/>
      <c r="AH3884" s="69"/>
      <c r="AI3884" s="69"/>
      <c r="AJ3884" s="69"/>
      <c r="AK3884" s="69"/>
      <c r="AL3884" s="69"/>
      <c r="AM3884" s="69"/>
      <c r="AN3884" s="69"/>
      <c r="AO3884" s="69"/>
      <c r="AP3884" s="69"/>
      <c r="AQ3884" s="69"/>
      <c r="AR3884" s="69"/>
      <c r="AS3884" s="69"/>
      <c r="AT3884" s="69"/>
      <c r="AU3884" s="69"/>
      <c r="AV3884" s="69"/>
      <c r="AW3884" s="69"/>
      <c r="AX3884" s="69"/>
      <c r="AY3884" s="69"/>
      <c r="AZ3884" s="69"/>
      <c r="BA3884" s="69"/>
      <c r="BB3884" s="69"/>
      <c r="BC3884" s="69"/>
      <c r="BD3884" s="69"/>
      <c r="BE3884" s="69"/>
      <c r="BF3884" s="69"/>
      <c r="BG3884" s="69"/>
      <c r="BH3884" s="69"/>
      <c r="BI3884" s="69"/>
      <c r="BJ3884" s="69"/>
      <c r="BK3884" s="69"/>
      <c r="BL3884" s="69"/>
      <c r="BM3884" s="69"/>
      <c r="BN3884" s="69"/>
      <c r="BO3884" s="69"/>
      <c r="BP3884" s="69"/>
      <c r="BQ3884" s="69"/>
      <c r="BR3884" s="69"/>
      <c r="BS3884" s="69"/>
      <c r="BT3884" s="69"/>
    </row>
    <row r="3885" spans="16:72" ht="12.75">
      <c r="P3885" s="69"/>
      <c r="Q3885" s="69"/>
      <c r="R3885" s="69"/>
      <c r="S3885" s="69"/>
      <c r="T3885" s="69"/>
      <c r="U3885" s="69"/>
      <c r="V3885" s="69"/>
      <c r="W3885" s="69"/>
      <c r="X3885" s="69"/>
      <c r="Y3885" s="69"/>
      <c r="Z3885" s="69"/>
      <c r="AA3885" s="69"/>
      <c r="AB3885" s="69"/>
      <c r="AC3885" s="69"/>
      <c r="AD3885" s="69"/>
      <c r="AE3885" s="69"/>
      <c r="AF3885" s="69"/>
      <c r="AG3885" s="69"/>
      <c r="AH3885" s="69"/>
      <c r="AI3885" s="69"/>
      <c r="AJ3885" s="69"/>
      <c r="AK3885" s="69"/>
      <c r="AL3885" s="69"/>
      <c r="AM3885" s="69"/>
      <c r="AN3885" s="69"/>
      <c r="AO3885" s="69"/>
      <c r="AP3885" s="69"/>
      <c r="AQ3885" s="69"/>
      <c r="AR3885" s="69"/>
      <c r="AS3885" s="69"/>
      <c r="AT3885" s="69"/>
      <c r="AU3885" s="69"/>
      <c r="AV3885" s="69"/>
      <c r="AW3885" s="69"/>
      <c r="AX3885" s="69"/>
      <c r="AY3885" s="69"/>
      <c r="AZ3885" s="69"/>
      <c r="BA3885" s="69"/>
      <c r="BB3885" s="69"/>
      <c r="BC3885" s="69"/>
      <c r="BD3885" s="69"/>
      <c r="BE3885" s="69"/>
      <c r="BF3885" s="69"/>
      <c r="BG3885" s="69"/>
      <c r="BH3885" s="69"/>
      <c r="BI3885" s="69"/>
      <c r="BJ3885" s="69"/>
      <c r="BK3885" s="69"/>
      <c r="BL3885" s="69"/>
      <c r="BM3885" s="69"/>
      <c r="BN3885" s="69"/>
      <c r="BO3885" s="69"/>
      <c r="BP3885" s="69"/>
      <c r="BQ3885" s="69"/>
      <c r="BR3885" s="69"/>
      <c r="BS3885" s="69"/>
      <c r="BT3885" s="69"/>
    </row>
    <row r="3886" spans="16:72" ht="12.75">
      <c r="P3886" s="69"/>
      <c r="Q3886" s="69"/>
      <c r="R3886" s="69"/>
      <c r="S3886" s="69"/>
      <c r="T3886" s="69"/>
      <c r="U3886" s="69"/>
      <c r="V3886" s="69"/>
      <c r="W3886" s="69"/>
      <c r="X3886" s="69"/>
      <c r="Y3886" s="69"/>
      <c r="Z3886" s="69"/>
      <c r="AA3886" s="69"/>
      <c r="AB3886" s="69"/>
      <c r="AC3886" s="69"/>
      <c r="AD3886" s="69"/>
      <c r="AE3886" s="69"/>
      <c r="AF3886" s="69"/>
      <c r="AG3886" s="69"/>
      <c r="AH3886" s="69"/>
      <c r="AI3886" s="69"/>
      <c r="AJ3886" s="69"/>
      <c r="AK3886" s="69"/>
      <c r="AL3886" s="69"/>
      <c r="AM3886" s="69"/>
      <c r="AN3886" s="69"/>
      <c r="AO3886" s="69"/>
      <c r="AP3886" s="69"/>
      <c r="AQ3886" s="69"/>
      <c r="AR3886" s="69"/>
      <c r="AS3886" s="69"/>
      <c r="AT3886" s="69"/>
      <c r="AU3886" s="69"/>
      <c r="AV3886" s="69"/>
      <c r="AW3886" s="69"/>
      <c r="AX3886" s="69"/>
      <c r="AY3886" s="69"/>
      <c r="AZ3886" s="69"/>
      <c r="BA3886" s="69"/>
      <c r="BB3886" s="69"/>
      <c r="BC3886" s="69"/>
      <c r="BD3886" s="69"/>
      <c r="BE3886" s="69"/>
      <c r="BF3886" s="69"/>
      <c r="BG3886" s="69"/>
      <c r="BH3886" s="69"/>
      <c r="BI3886" s="69"/>
      <c r="BJ3886" s="69"/>
      <c r="BK3886" s="69"/>
      <c r="BL3886" s="69"/>
      <c r="BM3886" s="69"/>
      <c r="BN3886" s="69"/>
      <c r="BO3886" s="69"/>
      <c r="BP3886" s="69"/>
      <c r="BQ3886" s="69"/>
      <c r="BR3886" s="69"/>
      <c r="BS3886" s="69"/>
      <c r="BT3886" s="69"/>
    </row>
    <row r="3887" spans="16:72" ht="12.75">
      <c r="P3887" s="69"/>
      <c r="Q3887" s="69"/>
      <c r="R3887" s="69"/>
      <c r="S3887" s="69"/>
      <c r="T3887" s="69"/>
      <c r="U3887" s="69"/>
      <c r="V3887" s="69"/>
      <c r="W3887" s="69"/>
      <c r="X3887" s="69"/>
      <c r="Y3887" s="69"/>
      <c r="Z3887" s="69"/>
      <c r="AA3887" s="69"/>
      <c r="AB3887" s="69"/>
      <c r="AC3887" s="69"/>
      <c r="AD3887" s="69"/>
      <c r="AE3887" s="69"/>
      <c r="AF3887" s="69"/>
      <c r="AG3887" s="69"/>
      <c r="AH3887" s="69"/>
      <c r="AI3887" s="69"/>
      <c r="AJ3887" s="69"/>
      <c r="AK3887" s="69"/>
      <c r="AL3887" s="69"/>
      <c r="AM3887" s="69"/>
      <c r="AN3887" s="69"/>
      <c r="AO3887" s="69"/>
      <c r="AP3887" s="69"/>
      <c r="AQ3887" s="69"/>
      <c r="AR3887" s="69"/>
      <c r="AS3887" s="69"/>
      <c r="AT3887" s="69"/>
      <c r="AU3887" s="69"/>
      <c r="AV3887" s="69"/>
      <c r="AW3887" s="69"/>
      <c r="AX3887" s="69"/>
      <c r="AY3887" s="69"/>
      <c r="AZ3887" s="69"/>
      <c r="BA3887" s="69"/>
      <c r="BB3887" s="69"/>
      <c r="BC3887" s="69"/>
      <c r="BD3887" s="69"/>
      <c r="BE3887" s="69"/>
      <c r="BF3887" s="69"/>
      <c r="BG3887" s="69"/>
      <c r="BH3887" s="69"/>
      <c r="BI3887" s="69"/>
      <c r="BJ3887" s="69"/>
      <c r="BK3887" s="69"/>
      <c r="BL3887" s="69"/>
      <c r="BM3887" s="69"/>
      <c r="BN3887" s="69"/>
      <c r="BO3887" s="69"/>
      <c r="BP3887" s="69"/>
      <c r="BQ3887" s="69"/>
      <c r="BR3887" s="69"/>
      <c r="BS3887" s="69"/>
      <c r="BT3887" s="69"/>
    </row>
    <row r="3888" spans="16:72" ht="12.75">
      <c r="P3888" s="69"/>
      <c r="Q3888" s="69"/>
      <c r="R3888" s="69"/>
      <c r="S3888" s="69"/>
      <c r="T3888" s="69"/>
      <c r="U3888" s="69"/>
      <c r="V3888" s="69"/>
      <c r="W3888" s="69"/>
      <c r="X3888" s="69"/>
      <c r="Y3888" s="69"/>
      <c r="Z3888" s="69"/>
      <c r="AA3888" s="69"/>
      <c r="AB3888" s="69"/>
      <c r="AC3888" s="69"/>
      <c r="AD3888" s="69"/>
      <c r="AE3888" s="69"/>
      <c r="AF3888" s="69"/>
      <c r="AG3888" s="69"/>
      <c r="AH3888" s="69"/>
      <c r="AI3888" s="69"/>
      <c r="AJ3888" s="69"/>
      <c r="AK3888" s="69"/>
      <c r="AL3888" s="69"/>
      <c r="AM3888" s="69"/>
      <c r="AN3888" s="69"/>
      <c r="AO3888" s="69"/>
      <c r="AP3888" s="69"/>
      <c r="AQ3888" s="69"/>
      <c r="AR3888" s="69"/>
      <c r="AS3888" s="69"/>
      <c r="AT3888" s="69"/>
      <c r="AU3888" s="69"/>
      <c r="AV3888" s="69"/>
      <c r="AW3888" s="69"/>
      <c r="AX3888" s="69"/>
      <c r="AY3888" s="69"/>
      <c r="AZ3888" s="69"/>
      <c r="BA3888" s="69"/>
      <c r="BB3888" s="69"/>
      <c r="BC3888" s="69"/>
      <c r="BD3888" s="69"/>
      <c r="BE3888" s="69"/>
      <c r="BF3888" s="69"/>
      <c r="BG3888" s="69"/>
      <c r="BH3888" s="69"/>
      <c r="BI3888" s="69"/>
      <c r="BJ3888" s="69"/>
      <c r="BK3888" s="69"/>
      <c r="BL3888" s="69"/>
      <c r="BM3888" s="69"/>
      <c r="BN3888" s="69"/>
      <c r="BO3888" s="69"/>
      <c r="BP3888" s="69"/>
      <c r="BQ3888" s="69"/>
      <c r="BR3888" s="69"/>
      <c r="BS3888" s="69"/>
      <c r="BT3888" s="69"/>
    </row>
    <row r="3889" spans="16:72" ht="12.75">
      <c r="P3889" s="69"/>
      <c r="Q3889" s="69"/>
      <c r="R3889" s="69"/>
      <c r="S3889" s="69"/>
      <c r="T3889" s="69"/>
      <c r="U3889" s="69"/>
      <c r="V3889" s="69"/>
      <c r="W3889" s="69"/>
      <c r="X3889" s="69"/>
      <c r="Y3889" s="69"/>
      <c r="Z3889" s="69"/>
      <c r="AA3889" s="69"/>
      <c r="AB3889" s="69"/>
      <c r="AC3889" s="69"/>
      <c r="AD3889" s="69"/>
      <c r="AE3889" s="69"/>
      <c r="AF3889" s="69"/>
      <c r="AG3889" s="69"/>
      <c r="AH3889" s="69"/>
      <c r="AI3889" s="69"/>
      <c r="AJ3889" s="69"/>
      <c r="AK3889" s="69"/>
      <c r="AL3889" s="69"/>
      <c r="AM3889" s="69"/>
      <c r="AN3889" s="69"/>
      <c r="AO3889" s="69"/>
      <c r="AP3889" s="69"/>
      <c r="AQ3889" s="69"/>
      <c r="AR3889" s="69"/>
      <c r="AS3889" s="69"/>
      <c r="AT3889" s="69"/>
      <c r="AU3889" s="69"/>
      <c r="AV3889" s="69"/>
      <c r="AW3889" s="69"/>
      <c r="AX3889" s="69"/>
      <c r="AY3889" s="69"/>
      <c r="AZ3889" s="69"/>
      <c r="BA3889" s="69"/>
      <c r="BB3889" s="69"/>
      <c r="BC3889" s="69"/>
      <c r="BD3889" s="69"/>
      <c r="BE3889" s="69"/>
      <c r="BF3889" s="69"/>
      <c r="BG3889" s="69"/>
      <c r="BH3889" s="69"/>
      <c r="BI3889" s="69"/>
      <c r="BJ3889" s="69"/>
      <c r="BK3889" s="69"/>
      <c r="BL3889" s="69"/>
      <c r="BM3889" s="69"/>
      <c r="BN3889" s="69"/>
      <c r="BO3889" s="69"/>
      <c r="BP3889" s="69"/>
      <c r="BQ3889" s="69"/>
      <c r="BR3889" s="69"/>
      <c r="BS3889" s="69"/>
      <c r="BT3889" s="69"/>
    </row>
    <row r="3890" spans="16:72" ht="12.75">
      <c r="P3890" s="69"/>
      <c r="Q3890" s="69"/>
      <c r="R3890" s="69"/>
      <c r="S3890" s="69"/>
      <c r="T3890" s="69"/>
      <c r="U3890" s="69"/>
      <c r="V3890" s="69"/>
      <c r="W3890" s="69"/>
      <c r="X3890" s="69"/>
      <c r="Y3890" s="69"/>
      <c r="Z3890" s="69"/>
      <c r="AA3890" s="69"/>
      <c r="AB3890" s="69"/>
      <c r="AC3890" s="69"/>
      <c r="AD3890" s="69"/>
      <c r="AE3890" s="69"/>
      <c r="AF3890" s="69"/>
      <c r="AG3890" s="69"/>
      <c r="AH3890" s="69"/>
      <c r="AI3890" s="69"/>
      <c r="AJ3890" s="69"/>
      <c r="AK3890" s="69"/>
      <c r="AL3890" s="69"/>
      <c r="AM3890" s="69"/>
      <c r="AN3890" s="69"/>
      <c r="AO3890" s="69"/>
      <c r="AP3890" s="69"/>
      <c r="AQ3890" s="69"/>
      <c r="AR3890" s="69"/>
      <c r="AS3890" s="69"/>
      <c r="AT3890" s="69"/>
      <c r="AU3890" s="69"/>
      <c r="AV3890" s="69"/>
      <c r="AW3890" s="69"/>
      <c r="AX3890" s="69"/>
      <c r="AY3890" s="69"/>
      <c r="AZ3890" s="69"/>
      <c r="BA3890" s="69"/>
      <c r="BB3890" s="69"/>
      <c r="BC3890" s="69"/>
      <c r="BD3890" s="69"/>
      <c r="BE3890" s="69"/>
      <c r="BF3890" s="69"/>
      <c r="BG3890" s="69"/>
      <c r="BH3890" s="69"/>
      <c r="BI3890" s="69"/>
      <c r="BJ3890" s="69"/>
      <c r="BK3890" s="69"/>
      <c r="BL3890" s="69"/>
      <c r="BM3890" s="69"/>
      <c r="BN3890" s="69"/>
      <c r="BO3890" s="69"/>
      <c r="BP3890" s="69"/>
      <c r="BQ3890" s="69"/>
      <c r="BR3890" s="69"/>
      <c r="BS3890" s="69"/>
      <c r="BT3890" s="69"/>
    </row>
    <row r="3891" spans="16:72" ht="12.75">
      <c r="P3891" s="69"/>
      <c r="Q3891" s="69"/>
      <c r="R3891" s="69"/>
      <c r="S3891" s="69"/>
      <c r="T3891" s="69"/>
      <c r="U3891" s="69"/>
      <c r="V3891" s="69"/>
      <c r="W3891" s="69"/>
      <c r="X3891" s="69"/>
      <c r="Y3891" s="69"/>
      <c r="Z3891" s="69"/>
      <c r="AA3891" s="69"/>
      <c r="AB3891" s="69"/>
      <c r="AC3891" s="69"/>
      <c r="AD3891" s="69"/>
      <c r="AE3891" s="69"/>
      <c r="AF3891" s="69"/>
      <c r="AG3891" s="69"/>
      <c r="AH3891" s="69"/>
      <c r="AI3891" s="69"/>
      <c r="AJ3891" s="69"/>
      <c r="AK3891" s="69"/>
      <c r="AL3891" s="69"/>
      <c r="AM3891" s="69"/>
      <c r="AN3891" s="69"/>
      <c r="AO3891" s="69"/>
      <c r="AP3891" s="69"/>
      <c r="AQ3891" s="69"/>
      <c r="AR3891" s="69"/>
      <c r="AS3891" s="69"/>
      <c r="AT3891" s="69"/>
      <c r="AU3891" s="69"/>
      <c r="AV3891" s="69"/>
      <c r="AW3891" s="69"/>
      <c r="AX3891" s="69"/>
      <c r="AY3891" s="69"/>
      <c r="AZ3891" s="69"/>
      <c r="BA3891" s="69"/>
      <c r="BB3891" s="69"/>
      <c r="BC3891" s="69"/>
      <c r="BD3891" s="69"/>
      <c r="BE3891" s="69"/>
      <c r="BF3891" s="69"/>
      <c r="BG3891" s="69"/>
      <c r="BH3891" s="69"/>
      <c r="BI3891" s="69"/>
      <c r="BJ3891" s="69"/>
      <c r="BK3891" s="69"/>
      <c r="BL3891" s="69"/>
      <c r="BM3891" s="69"/>
      <c r="BN3891" s="69"/>
      <c r="BO3891" s="69"/>
      <c r="BP3891" s="69"/>
      <c r="BQ3891" s="69"/>
      <c r="BR3891" s="69"/>
      <c r="BS3891" s="69"/>
      <c r="BT3891" s="69"/>
    </row>
    <row r="3892" spans="16:72" ht="12.75">
      <c r="P3892" s="69"/>
      <c r="Q3892" s="69"/>
      <c r="R3892" s="69"/>
      <c r="S3892" s="69"/>
      <c r="T3892" s="69"/>
      <c r="U3892" s="69"/>
      <c r="V3892" s="69"/>
      <c r="W3892" s="69"/>
      <c r="X3892" s="69"/>
      <c r="Y3892" s="69"/>
      <c r="Z3892" s="69"/>
      <c r="AA3892" s="69"/>
      <c r="AB3892" s="69"/>
      <c r="AC3892" s="69"/>
      <c r="AD3892" s="69"/>
      <c r="AE3892" s="69"/>
      <c r="AF3892" s="69"/>
      <c r="AG3892" s="69"/>
      <c r="AH3892" s="69"/>
      <c r="AI3892" s="69"/>
      <c r="AJ3892" s="69"/>
      <c r="AK3892" s="69"/>
      <c r="AL3892" s="69"/>
      <c r="AM3892" s="69"/>
      <c r="AN3892" s="69"/>
      <c r="AO3892" s="69"/>
      <c r="AP3892" s="69"/>
      <c r="AQ3892" s="69"/>
      <c r="AR3892" s="69"/>
      <c r="AS3892" s="69"/>
      <c r="AT3892" s="69"/>
      <c r="AU3892" s="69"/>
      <c r="AV3892" s="69"/>
      <c r="AW3892" s="69"/>
      <c r="AX3892" s="69"/>
      <c r="AY3892" s="69"/>
      <c r="AZ3892" s="69"/>
      <c r="BA3892" s="69"/>
      <c r="BB3892" s="69"/>
      <c r="BC3892" s="69"/>
      <c r="BD3892" s="69"/>
      <c r="BE3892" s="69"/>
      <c r="BF3892" s="69"/>
      <c r="BG3892" s="69"/>
      <c r="BH3892" s="69"/>
      <c r="BI3892" s="69"/>
      <c r="BJ3892" s="69"/>
      <c r="BK3892" s="69"/>
      <c r="BL3892" s="69"/>
      <c r="BM3892" s="69"/>
      <c r="BN3892" s="69"/>
      <c r="BO3892" s="69"/>
      <c r="BP3892" s="69"/>
      <c r="BQ3892" s="69"/>
      <c r="BR3892" s="69"/>
      <c r="BS3892" s="69"/>
      <c r="BT3892" s="69"/>
    </row>
    <row r="3893" spans="16:72" ht="12.75">
      <c r="P3893" s="69"/>
      <c r="Q3893" s="69"/>
      <c r="R3893" s="69"/>
      <c r="S3893" s="69"/>
      <c r="T3893" s="69"/>
      <c r="U3893" s="69"/>
      <c r="V3893" s="69"/>
      <c r="W3893" s="69"/>
      <c r="X3893" s="69"/>
      <c r="Y3893" s="69"/>
      <c r="Z3893" s="69"/>
      <c r="AA3893" s="69"/>
      <c r="AB3893" s="69"/>
      <c r="AC3893" s="69"/>
      <c r="AD3893" s="69"/>
      <c r="AE3893" s="69"/>
      <c r="AF3893" s="69"/>
      <c r="AG3893" s="69"/>
      <c r="AH3893" s="69"/>
      <c r="AI3893" s="69"/>
      <c r="AJ3893" s="69"/>
      <c r="AK3893" s="69"/>
      <c r="AL3893" s="69"/>
      <c r="AM3893" s="69"/>
      <c r="AN3893" s="69"/>
      <c r="AO3893" s="69"/>
      <c r="AP3893" s="69"/>
      <c r="AQ3893" s="69"/>
      <c r="AR3893" s="69"/>
      <c r="AS3893" s="69"/>
      <c r="AT3893" s="69"/>
      <c r="AU3893" s="69"/>
      <c r="AV3893" s="69"/>
      <c r="AW3893" s="69"/>
      <c r="AX3893" s="69"/>
      <c r="AY3893" s="69"/>
      <c r="AZ3893" s="69"/>
      <c r="BA3893" s="69"/>
      <c r="BB3893" s="69"/>
      <c r="BC3893" s="69"/>
      <c r="BD3893" s="69"/>
      <c r="BE3893" s="69"/>
      <c r="BF3893" s="69"/>
      <c r="BG3893" s="69"/>
      <c r="BH3893" s="69"/>
      <c r="BI3893" s="69"/>
      <c r="BJ3893" s="69"/>
      <c r="BK3893" s="69"/>
      <c r="BL3893" s="69"/>
      <c r="BM3893" s="69"/>
      <c r="BN3893" s="69"/>
      <c r="BO3893" s="69"/>
      <c r="BP3893" s="69"/>
      <c r="BQ3893" s="69"/>
      <c r="BR3893" s="69"/>
      <c r="BS3893" s="69"/>
      <c r="BT3893" s="69"/>
    </row>
    <row r="3894" spans="16:72" ht="12.75">
      <c r="P3894" s="69"/>
      <c r="Q3894" s="69"/>
      <c r="R3894" s="69"/>
      <c r="S3894" s="69"/>
      <c r="T3894" s="69"/>
      <c r="U3894" s="69"/>
      <c r="V3894" s="69"/>
      <c r="W3894" s="69"/>
      <c r="X3894" s="69"/>
      <c r="Y3894" s="69"/>
      <c r="Z3894" s="69"/>
      <c r="AA3894" s="69"/>
      <c r="AB3894" s="69"/>
      <c r="AC3894" s="69"/>
      <c r="AD3894" s="69"/>
      <c r="AE3894" s="69"/>
      <c r="AF3894" s="69"/>
      <c r="AG3894" s="69"/>
      <c r="AH3894" s="69"/>
      <c r="AI3894" s="69"/>
      <c r="AJ3894" s="69"/>
      <c r="AK3894" s="69"/>
      <c r="AL3894" s="69"/>
      <c r="AM3894" s="69"/>
      <c r="AN3894" s="69"/>
      <c r="AO3894" s="69"/>
      <c r="AP3894" s="69"/>
      <c r="AQ3894" s="69"/>
      <c r="AR3894" s="69"/>
      <c r="AS3894" s="69"/>
      <c r="AT3894" s="69"/>
      <c r="AU3894" s="69"/>
      <c r="AV3894" s="69"/>
      <c r="AW3894" s="69"/>
      <c r="AX3894" s="69"/>
      <c r="AY3894" s="69"/>
      <c r="AZ3894" s="69"/>
      <c r="BA3894" s="69"/>
      <c r="BB3894" s="69"/>
      <c r="BC3894" s="69"/>
      <c r="BD3894" s="69"/>
      <c r="BE3894" s="69"/>
      <c r="BF3894" s="69"/>
      <c r="BG3894" s="69"/>
      <c r="BH3894" s="69"/>
      <c r="BI3894" s="69"/>
      <c r="BJ3894" s="69"/>
      <c r="BK3894" s="69"/>
      <c r="BL3894" s="69"/>
      <c r="BM3894" s="69"/>
      <c r="BN3894" s="69"/>
      <c r="BO3894" s="69"/>
      <c r="BP3894" s="69"/>
      <c r="BQ3894" s="69"/>
      <c r="BR3894" s="69"/>
      <c r="BS3894" s="69"/>
      <c r="BT3894" s="69"/>
    </row>
    <row r="3895" spans="16:72" ht="12.75">
      <c r="P3895" s="69"/>
      <c r="Q3895" s="69"/>
      <c r="R3895" s="69"/>
      <c r="S3895" s="69"/>
      <c r="T3895" s="69"/>
      <c r="U3895" s="69"/>
      <c r="V3895" s="69"/>
      <c r="W3895" s="69"/>
      <c r="X3895" s="69"/>
      <c r="Y3895" s="69"/>
      <c r="Z3895" s="69"/>
      <c r="AA3895" s="69"/>
      <c r="AB3895" s="69"/>
      <c r="AC3895" s="69"/>
      <c r="AD3895" s="69"/>
      <c r="AE3895" s="69"/>
      <c r="AF3895" s="69"/>
      <c r="AG3895" s="69"/>
      <c r="AH3895" s="69"/>
      <c r="AI3895" s="69"/>
      <c r="AJ3895" s="69"/>
      <c r="AK3895" s="69"/>
      <c r="AL3895" s="69"/>
      <c r="AM3895" s="69"/>
      <c r="AN3895" s="69"/>
      <c r="AO3895" s="69"/>
      <c r="AP3895" s="69"/>
      <c r="AQ3895" s="69"/>
      <c r="AR3895" s="69"/>
      <c r="AS3895" s="69"/>
      <c r="AT3895" s="69"/>
      <c r="AU3895" s="69"/>
      <c r="AV3895" s="69"/>
      <c r="AW3895" s="69"/>
      <c r="AX3895" s="69"/>
      <c r="AY3895" s="69"/>
      <c r="AZ3895" s="69"/>
      <c r="BA3895" s="69"/>
      <c r="BB3895" s="69"/>
      <c r="BC3895" s="69"/>
      <c r="BD3895" s="69"/>
      <c r="BE3895" s="69"/>
      <c r="BF3895" s="69"/>
      <c r="BG3895" s="69"/>
      <c r="BH3895" s="69"/>
      <c r="BI3895" s="69"/>
      <c r="BJ3895" s="69"/>
      <c r="BK3895" s="69"/>
      <c r="BL3895" s="69"/>
      <c r="BM3895" s="69"/>
      <c r="BN3895" s="69"/>
      <c r="BO3895" s="69"/>
      <c r="BP3895" s="69"/>
      <c r="BQ3895" s="69"/>
      <c r="BR3895" s="69"/>
      <c r="BS3895" s="69"/>
      <c r="BT3895" s="69"/>
    </row>
    <row r="3896" spans="16:72" ht="12.75">
      <c r="P3896" s="69"/>
      <c r="Q3896" s="69"/>
      <c r="R3896" s="69"/>
      <c r="S3896" s="69"/>
      <c r="T3896" s="69"/>
      <c r="U3896" s="69"/>
      <c r="V3896" s="69"/>
      <c r="W3896" s="69"/>
      <c r="X3896" s="69"/>
      <c r="Y3896" s="69"/>
      <c r="Z3896" s="69"/>
      <c r="AA3896" s="69"/>
      <c r="AB3896" s="69"/>
      <c r="AC3896" s="69"/>
      <c r="AD3896" s="69"/>
      <c r="AE3896" s="69"/>
      <c r="AF3896" s="69"/>
      <c r="AG3896" s="69"/>
      <c r="AH3896" s="69"/>
      <c r="AI3896" s="69"/>
      <c r="AJ3896" s="69"/>
      <c r="AK3896" s="69"/>
      <c r="AL3896" s="69"/>
      <c r="AM3896" s="69"/>
      <c r="AN3896" s="69"/>
      <c r="AO3896" s="69"/>
      <c r="AP3896" s="69"/>
      <c r="AQ3896" s="69"/>
      <c r="AR3896" s="69"/>
      <c r="AS3896" s="69"/>
      <c r="AT3896" s="69"/>
      <c r="AU3896" s="69"/>
      <c r="AV3896" s="69"/>
      <c r="AW3896" s="69"/>
      <c r="AX3896" s="69"/>
      <c r="AY3896" s="69"/>
      <c r="AZ3896" s="69"/>
      <c r="BA3896" s="69"/>
      <c r="BB3896" s="69"/>
      <c r="BC3896" s="69"/>
      <c r="BD3896" s="69"/>
      <c r="BE3896" s="69"/>
      <c r="BF3896" s="69"/>
      <c r="BG3896" s="69"/>
      <c r="BH3896" s="69"/>
      <c r="BI3896" s="69"/>
      <c r="BJ3896" s="69"/>
      <c r="BK3896" s="69"/>
      <c r="BL3896" s="69"/>
      <c r="BM3896" s="69"/>
      <c r="BN3896" s="69"/>
      <c r="BO3896" s="69"/>
      <c r="BP3896" s="69"/>
      <c r="BQ3896" s="69"/>
      <c r="BR3896" s="69"/>
      <c r="BS3896" s="69"/>
      <c r="BT3896" s="69"/>
    </row>
    <row r="3897" spans="16:72" ht="12.75">
      <c r="P3897" s="69"/>
      <c r="Q3897" s="69"/>
      <c r="R3897" s="69"/>
      <c r="S3897" s="69"/>
      <c r="T3897" s="69"/>
      <c r="U3897" s="69"/>
      <c r="V3897" s="69"/>
      <c r="W3897" s="69"/>
      <c r="X3897" s="69"/>
      <c r="Y3897" s="69"/>
      <c r="Z3897" s="69"/>
      <c r="AA3897" s="69"/>
      <c r="AB3897" s="69"/>
      <c r="AC3897" s="69"/>
      <c r="AD3897" s="69"/>
      <c r="AE3897" s="69"/>
      <c r="AF3897" s="69"/>
      <c r="AG3897" s="69"/>
      <c r="AH3897" s="69"/>
      <c r="AI3897" s="69"/>
      <c r="AJ3897" s="69"/>
      <c r="AK3897" s="69"/>
      <c r="AL3897" s="69"/>
      <c r="AM3897" s="69"/>
      <c r="AN3897" s="69"/>
      <c r="AO3897" s="69"/>
      <c r="AP3897" s="69"/>
      <c r="AQ3897" s="69"/>
      <c r="AR3897" s="69"/>
      <c r="AS3897" s="69"/>
      <c r="AT3897" s="69"/>
      <c r="AU3897" s="69"/>
      <c r="AV3897" s="69"/>
      <c r="AW3897" s="69"/>
      <c r="AX3897" s="69"/>
      <c r="AY3897" s="69"/>
      <c r="AZ3897" s="69"/>
      <c r="BA3897" s="69"/>
      <c r="BB3897" s="69"/>
      <c r="BC3897" s="69"/>
      <c r="BD3897" s="69"/>
      <c r="BE3897" s="69"/>
      <c r="BF3897" s="69"/>
      <c r="BG3897" s="69"/>
      <c r="BH3897" s="69"/>
      <c r="BI3897" s="69"/>
      <c r="BJ3897" s="69"/>
      <c r="BK3897" s="69"/>
      <c r="BL3897" s="69"/>
      <c r="BM3897" s="69"/>
      <c r="BN3897" s="69"/>
      <c r="BO3897" s="69"/>
      <c r="BP3897" s="69"/>
      <c r="BQ3897" s="69"/>
      <c r="BR3897" s="69"/>
      <c r="BS3897" s="69"/>
      <c r="BT3897" s="69"/>
    </row>
    <row r="3898" spans="16:72" ht="12.75">
      <c r="P3898" s="69"/>
      <c r="Q3898" s="69"/>
      <c r="R3898" s="69"/>
      <c r="S3898" s="69"/>
      <c r="T3898" s="69"/>
      <c r="U3898" s="69"/>
      <c r="V3898" s="69"/>
      <c r="W3898" s="69"/>
      <c r="X3898" s="69"/>
      <c r="Y3898" s="69"/>
      <c r="Z3898" s="69"/>
      <c r="AA3898" s="69"/>
      <c r="AB3898" s="69"/>
      <c r="AC3898" s="69"/>
      <c r="AD3898" s="69"/>
      <c r="AE3898" s="69"/>
      <c r="AF3898" s="69"/>
      <c r="AG3898" s="69"/>
      <c r="AH3898" s="69"/>
      <c r="AI3898" s="69"/>
      <c r="AJ3898" s="69"/>
      <c r="AK3898" s="69"/>
      <c r="AL3898" s="69"/>
      <c r="AM3898" s="69"/>
      <c r="AN3898" s="69"/>
      <c r="AO3898" s="69"/>
      <c r="AP3898" s="69"/>
      <c r="AQ3898" s="69"/>
      <c r="AR3898" s="69"/>
      <c r="AS3898" s="69"/>
      <c r="AT3898" s="69"/>
      <c r="AU3898" s="69"/>
      <c r="AV3898" s="69"/>
      <c r="AW3898" s="69"/>
      <c r="AX3898" s="69"/>
      <c r="AY3898" s="69"/>
      <c r="AZ3898" s="69"/>
      <c r="BA3898" s="69"/>
      <c r="BB3898" s="69"/>
      <c r="BC3898" s="69"/>
      <c r="BD3898" s="69"/>
      <c r="BE3898" s="69"/>
      <c r="BF3898" s="69"/>
      <c r="BG3898" s="69"/>
      <c r="BH3898" s="69"/>
      <c r="BI3898" s="69"/>
      <c r="BJ3898" s="69"/>
      <c r="BK3898" s="69"/>
      <c r="BL3898" s="69"/>
      <c r="BM3898" s="69"/>
      <c r="BN3898" s="69"/>
      <c r="BO3898" s="69"/>
      <c r="BP3898" s="69"/>
      <c r="BQ3898" s="69"/>
      <c r="BR3898" s="69"/>
      <c r="BS3898" s="69"/>
      <c r="BT3898" s="69"/>
    </row>
    <row r="3899" spans="16:72" ht="12.75">
      <c r="P3899" s="69"/>
      <c r="Q3899" s="69"/>
      <c r="R3899" s="69"/>
      <c r="S3899" s="69"/>
      <c r="T3899" s="69"/>
      <c r="U3899" s="69"/>
      <c r="V3899" s="69"/>
      <c r="W3899" s="69"/>
      <c r="X3899" s="69"/>
      <c r="Y3899" s="69"/>
      <c r="Z3899" s="69"/>
      <c r="AA3899" s="69"/>
      <c r="AB3899" s="69"/>
      <c r="AC3899" s="69"/>
      <c r="AD3899" s="69"/>
      <c r="AE3899" s="69"/>
      <c r="AF3899" s="69"/>
      <c r="AG3899" s="69"/>
      <c r="AH3899" s="69"/>
      <c r="AI3899" s="69"/>
      <c r="AJ3899" s="69"/>
      <c r="AK3899" s="69"/>
      <c r="AL3899" s="69"/>
      <c r="AM3899" s="69"/>
      <c r="AN3899" s="69"/>
      <c r="AO3899" s="69"/>
      <c r="AP3899" s="69"/>
      <c r="AQ3899" s="69"/>
      <c r="AR3899" s="69"/>
      <c r="AS3899" s="69"/>
      <c r="AT3899" s="69"/>
      <c r="AU3899" s="69"/>
      <c r="AV3899" s="69"/>
      <c r="AW3899" s="69"/>
      <c r="AX3899" s="69"/>
      <c r="AY3899" s="69"/>
      <c r="AZ3899" s="69"/>
      <c r="BA3899" s="69"/>
      <c r="BB3899" s="69"/>
      <c r="BC3899" s="69"/>
      <c r="BD3899" s="69"/>
      <c r="BE3899" s="69"/>
      <c r="BF3899" s="69"/>
      <c r="BG3899" s="69"/>
      <c r="BH3899" s="69"/>
      <c r="BI3899" s="69"/>
      <c r="BJ3899" s="69"/>
      <c r="BK3899" s="69"/>
      <c r="BL3899" s="69"/>
      <c r="BM3899" s="69"/>
      <c r="BN3899" s="69"/>
      <c r="BO3899" s="69"/>
      <c r="BP3899" s="69"/>
      <c r="BQ3899" s="69"/>
      <c r="BR3899" s="69"/>
      <c r="BS3899" s="69"/>
      <c r="BT3899" s="69"/>
    </row>
    <row r="3900" spans="16:72" ht="12.75">
      <c r="P3900" s="69"/>
      <c r="Q3900" s="69"/>
      <c r="R3900" s="69"/>
      <c r="S3900" s="69"/>
      <c r="T3900" s="69"/>
      <c r="U3900" s="69"/>
      <c r="V3900" s="69"/>
      <c r="W3900" s="69"/>
      <c r="X3900" s="69"/>
      <c r="Y3900" s="69"/>
      <c r="Z3900" s="69"/>
      <c r="AA3900" s="69"/>
      <c r="AB3900" s="69"/>
      <c r="AC3900" s="69"/>
      <c r="AD3900" s="69"/>
      <c r="AE3900" s="69"/>
      <c r="AF3900" s="69"/>
      <c r="AG3900" s="69"/>
      <c r="AH3900" s="69"/>
      <c r="AI3900" s="69"/>
      <c r="AJ3900" s="69"/>
      <c r="AK3900" s="69"/>
      <c r="AL3900" s="69"/>
      <c r="AM3900" s="69"/>
      <c r="AN3900" s="69"/>
      <c r="AO3900" s="69"/>
      <c r="AP3900" s="69"/>
      <c r="AQ3900" s="69"/>
      <c r="AR3900" s="69"/>
      <c r="AS3900" s="69"/>
      <c r="AT3900" s="69"/>
      <c r="AU3900" s="69"/>
      <c r="AV3900" s="69"/>
      <c r="AW3900" s="69"/>
      <c r="AX3900" s="69"/>
      <c r="AY3900" s="69"/>
      <c r="AZ3900" s="69"/>
      <c r="BA3900" s="69"/>
      <c r="BB3900" s="69"/>
      <c r="BC3900" s="69"/>
      <c r="BD3900" s="69"/>
      <c r="BE3900" s="69"/>
      <c r="BF3900" s="69"/>
      <c r="BG3900" s="69"/>
      <c r="BH3900" s="69"/>
      <c r="BI3900" s="69"/>
      <c r="BJ3900" s="69"/>
      <c r="BK3900" s="69"/>
      <c r="BL3900" s="69"/>
      <c r="BM3900" s="69"/>
      <c r="BN3900" s="69"/>
      <c r="BO3900" s="69"/>
      <c r="BP3900" s="69"/>
      <c r="BQ3900" s="69"/>
      <c r="BR3900" s="69"/>
      <c r="BS3900" s="69"/>
      <c r="BT3900" s="69"/>
    </row>
    <row r="3901" spans="16:72" ht="12.75">
      <c r="P3901" s="69"/>
      <c r="Q3901" s="69"/>
      <c r="R3901" s="69"/>
      <c r="S3901" s="69"/>
      <c r="T3901" s="69"/>
      <c r="U3901" s="69"/>
      <c r="V3901" s="69"/>
      <c r="W3901" s="69"/>
      <c r="X3901" s="69"/>
      <c r="Y3901" s="69"/>
      <c r="Z3901" s="69"/>
      <c r="AA3901" s="69"/>
      <c r="AB3901" s="69"/>
      <c r="AC3901" s="69"/>
      <c r="AD3901" s="69"/>
      <c r="AE3901" s="69"/>
      <c r="AF3901" s="69"/>
      <c r="AG3901" s="69"/>
      <c r="AH3901" s="69"/>
      <c r="AI3901" s="69"/>
      <c r="AJ3901" s="69"/>
      <c r="AK3901" s="69"/>
      <c r="AL3901" s="69"/>
      <c r="AM3901" s="69"/>
      <c r="AN3901" s="69"/>
      <c r="AO3901" s="69"/>
      <c r="AP3901" s="69"/>
      <c r="AQ3901" s="69"/>
      <c r="AR3901" s="69"/>
      <c r="AS3901" s="69"/>
      <c r="AT3901" s="69"/>
      <c r="AU3901" s="69"/>
      <c r="AV3901" s="69"/>
      <c r="AW3901" s="69"/>
      <c r="AX3901" s="69"/>
      <c r="AY3901" s="69"/>
      <c r="AZ3901" s="69"/>
      <c r="BA3901" s="69"/>
      <c r="BB3901" s="69"/>
      <c r="BC3901" s="69"/>
      <c r="BD3901" s="69"/>
      <c r="BE3901" s="69"/>
      <c r="BF3901" s="69"/>
      <c r="BG3901" s="69"/>
      <c r="BH3901" s="69"/>
      <c r="BI3901" s="69"/>
      <c r="BJ3901" s="69"/>
      <c r="BK3901" s="69"/>
      <c r="BL3901" s="69"/>
      <c r="BM3901" s="69"/>
      <c r="BN3901" s="69"/>
      <c r="BO3901" s="69"/>
      <c r="BP3901" s="69"/>
      <c r="BQ3901" s="69"/>
      <c r="BR3901" s="69"/>
      <c r="BS3901" s="69"/>
      <c r="BT3901" s="69"/>
    </row>
    <row r="3902" spans="16:72" ht="12.75">
      <c r="P3902" s="69"/>
      <c r="Q3902" s="69"/>
      <c r="R3902" s="69"/>
      <c r="S3902" s="69"/>
      <c r="T3902" s="69"/>
      <c r="U3902" s="69"/>
      <c r="V3902" s="69"/>
      <c r="W3902" s="69"/>
      <c r="X3902" s="69"/>
      <c r="Y3902" s="69"/>
      <c r="Z3902" s="69"/>
      <c r="AA3902" s="69"/>
      <c r="AB3902" s="69"/>
      <c r="AC3902" s="69"/>
      <c r="AD3902" s="69"/>
      <c r="AE3902" s="69"/>
      <c r="AF3902" s="69"/>
      <c r="AG3902" s="69"/>
      <c r="AH3902" s="69"/>
      <c r="AI3902" s="69"/>
      <c r="AJ3902" s="69"/>
      <c r="AK3902" s="69"/>
      <c r="AL3902" s="69"/>
      <c r="AM3902" s="69"/>
      <c r="AN3902" s="69"/>
      <c r="AO3902" s="69"/>
      <c r="AP3902" s="69"/>
      <c r="AQ3902" s="69"/>
      <c r="AR3902" s="69"/>
      <c r="AS3902" s="69"/>
      <c r="AT3902" s="69"/>
      <c r="AU3902" s="69"/>
      <c r="AV3902" s="69"/>
      <c r="AW3902" s="69"/>
      <c r="AX3902" s="69"/>
      <c r="AY3902" s="69"/>
      <c r="AZ3902" s="69"/>
      <c r="BA3902" s="69"/>
      <c r="BB3902" s="69"/>
      <c r="BC3902" s="69"/>
      <c r="BD3902" s="69"/>
      <c r="BE3902" s="69"/>
      <c r="BF3902" s="69"/>
      <c r="BG3902" s="69"/>
      <c r="BH3902" s="69"/>
      <c r="BI3902" s="69"/>
      <c r="BJ3902" s="69"/>
      <c r="BK3902" s="69"/>
      <c r="BL3902" s="69"/>
      <c r="BM3902" s="69"/>
      <c r="BN3902" s="69"/>
      <c r="BO3902" s="69"/>
      <c r="BP3902" s="69"/>
      <c r="BQ3902" s="69"/>
      <c r="BR3902" s="69"/>
      <c r="BS3902" s="69"/>
      <c r="BT3902" s="69"/>
    </row>
    <row r="3903" spans="16:72" ht="12.75">
      <c r="P3903" s="69"/>
      <c r="Q3903" s="69"/>
      <c r="R3903" s="69"/>
      <c r="S3903" s="69"/>
      <c r="T3903" s="69"/>
      <c r="U3903" s="69"/>
      <c r="V3903" s="69"/>
      <c r="W3903" s="69"/>
      <c r="X3903" s="69"/>
      <c r="Y3903" s="69"/>
      <c r="Z3903" s="69"/>
      <c r="AA3903" s="69"/>
      <c r="AB3903" s="69"/>
      <c r="AC3903" s="69"/>
      <c r="AD3903" s="69"/>
      <c r="AE3903" s="69"/>
      <c r="AF3903" s="69"/>
      <c r="AG3903" s="69"/>
      <c r="AH3903" s="69"/>
      <c r="AI3903" s="69"/>
      <c r="AJ3903" s="69"/>
      <c r="AK3903" s="69"/>
      <c r="AL3903" s="69"/>
      <c r="AM3903" s="69"/>
      <c r="AN3903" s="69"/>
      <c r="AO3903" s="69"/>
      <c r="AP3903" s="69"/>
      <c r="AQ3903" s="69"/>
      <c r="AR3903" s="69"/>
      <c r="AS3903" s="69"/>
      <c r="AT3903" s="69"/>
      <c r="AU3903" s="69"/>
      <c r="AV3903" s="69"/>
      <c r="AW3903" s="69"/>
      <c r="AX3903" s="69"/>
      <c r="AY3903" s="69"/>
      <c r="AZ3903" s="69"/>
      <c r="BA3903" s="69"/>
      <c r="BB3903" s="69"/>
      <c r="BC3903" s="69"/>
      <c r="BD3903" s="69"/>
      <c r="BE3903" s="69"/>
      <c r="BF3903" s="69"/>
      <c r="BG3903" s="69"/>
      <c r="BH3903" s="69"/>
      <c r="BI3903" s="69"/>
      <c r="BJ3903" s="69"/>
      <c r="BK3903" s="69"/>
      <c r="BL3903" s="69"/>
      <c r="BM3903" s="69"/>
      <c r="BN3903" s="69"/>
      <c r="BO3903" s="69"/>
      <c r="BP3903" s="69"/>
      <c r="BQ3903" s="69"/>
      <c r="BR3903" s="69"/>
      <c r="BS3903" s="69"/>
      <c r="BT3903" s="69"/>
    </row>
    <row r="3904" spans="16:72" ht="12.75">
      <c r="P3904" s="69"/>
      <c r="Q3904" s="69"/>
      <c r="R3904" s="69"/>
      <c r="S3904" s="69"/>
      <c r="T3904" s="69"/>
      <c r="U3904" s="69"/>
      <c r="V3904" s="69"/>
      <c r="W3904" s="69"/>
      <c r="X3904" s="69"/>
      <c r="Y3904" s="69"/>
      <c r="Z3904" s="69"/>
      <c r="AA3904" s="69"/>
      <c r="AB3904" s="69"/>
      <c r="AC3904" s="69"/>
      <c r="AD3904" s="69"/>
      <c r="AE3904" s="69"/>
      <c r="AF3904" s="69"/>
      <c r="AG3904" s="69"/>
      <c r="AH3904" s="69"/>
      <c r="AI3904" s="69"/>
      <c r="AJ3904" s="69"/>
      <c r="AK3904" s="69"/>
      <c r="AL3904" s="69"/>
      <c r="AM3904" s="69"/>
      <c r="AN3904" s="69"/>
      <c r="AO3904" s="69"/>
      <c r="AP3904" s="69"/>
      <c r="AQ3904" s="69"/>
      <c r="AR3904" s="69"/>
      <c r="AS3904" s="69"/>
      <c r="AT3904" s="69"/>
      <c r="AU3904" s="69"/>
      <c r="AV3904" s="69"/>
      <c r="AW3904" s="69"/>
      <c r="AX3904" s="69"/>
      <c r="AY3904" s="69"/>
      <c r="AZ3904" s="69"/>
      <c r="BA3904" s="69"/>
      <c r="BB3904" s="69"/>
      <c r="BC3904" s="69"/>
      <c r="BD3904" s="69"/>
      <c r="BE3904" s="69"/>
      <c r="BF3904" s="69"/>
      <c r="BG3904" s="69"/>
      <c r="BH3904" s="69"/>
      <c r="BI3904" s="69"/>
      <c r="BJ3904" s="69"/>
      <c r="BK3904" s="69"/>
      <c r="BL3904" s="69"/>
      <c r="BM3904" s="69"/>
      <c r="BN3904" s="69"/>
      <c r="BO3904" s="69"/>
      <c r="BP3904" s="69"/>
      <c r="BQ3904" s="69"/>
      <c r="BR3904" s="69"/>
      <c r="BS3904" s="69"/>
      <c r="BT3904" s="69"/>
    </row>
    <row r="3905" spans="16:72" ht="12.75">
      <c r="P3905" s="69"/>
      <c r="Q3905" s="69"/>
      <c r="R3905" s="69"/>
      <c r="S3905" s="69"/>
      <c r="T3905" s="69"/>
      <c r="U3905" s="69"/>
      <c r="V3905" s="69"/>
      <c r="W3905" s="69"/>
      <c r="X3905" s="69"/>
      <c r="Y3905" s="69"/>
      <c r="Z3905" s="69"/>
      <c r="AA3905" s="69"/>
      <c r="AB3905" s="69"/>
      <c r="AC3905" s="69"/>
      <c r="AD3905" s="69"/>
      <c r="AE3905" s="69"/>
      <c r="AF3905" s="69"/>
      <c r="AG3905" s="69"/>
      <c r="AH3905" s="69"/>
      <c r="AI3905" s="69"/>
      <c r="AJ3905" s="69"/>
      <c r="AK3905" s="69"/>
      <c r="AL3905" s="69"/>
      <c r="AM3905" s="69"/>
      <c r="AN3905" s="69"/>
      <c r="AO3905" s="69"/>
      <c r="AP3905" s="69"/>
      <c r="AQ3905" s="69"/>
      <c r="AR3905" s="69"/>
      <c r="AS3905" s="69"/>
      <c r="AT3905" s="69"/>
      <c r="AU3905" s="69"/>
      <c r="AV3905" s="69"/>
      <c r="AW3905" s="69"/>
      <c r="AX3905" s="69"/>
      <c r="AY3905" s="69"/>
      <c r="AZ3905" s="69"/>
      <c r="BA3905" s="69"/>
      <c r="BB3905" s="69"/>
      <c r="BC3905" s="69"/>
      <c r="BD3905" s="69"/>
      <c r="BE3905" s="69"/>
      <c r="BF3905" s="69"/>
      <c r="BG3905" s="69"/>
      <c r="BH3905" s="69"/>
      <c r="BI3905" s="69"/>
      <c r="BJ3905" s="69"/>
      <c r="BK3905" s="69"/>
      <c r="BL3905" s="69"/>
      <c r="BM3905" s="69"/>
      <c r="BN3905" s="69"/>
      <c r="BO3905" s="69"/>
      <c r="BP3905" s="69"/>
      <c r="BQ3905" s="69"/>
      <c r="BR3905" s="69"/>
      <c r="BS3905" s="69"/>
      <c r="BT3905" s="69"/>
    </row>
    <row r="3906" spans="16:72" ht="12.75">
      <c r="P3906" s="69"/>
      <c r="Q3906" s="69"/>
      <c r="R3906" s="69"/>
      <c r="S3906" s="69"/>
      <c r="T3906" s="69"/>
      <c r="U3906" s="69"/>
      <c r="V3906" s="69"/>
      <c r="W3906" s="69"/>
      <c r="X3906" s="69"/>
      <c r="Y3906" s="69"/>
      <c r="Z3906" s="69"/>
      <c r="AA3906" s="69"/>
      <c r="AB3906" s="69"/>
      <c r="AC3906" s="69"/>
      <c r="AD3906" s="69"/>
      <c r="AE3906" s="69"/>
      <c r="AF3906" s="69"/>
      <c r="AG3906" s="69"/>
      <c r="AH3906" s="69"/>
      <c r="AI3906" s="69"/>
      <c r="AJ3906" s="69"/>
      <c r="AK3906" s="69"/>
      <c r="AL3906" s="69"/>
      <c r="AM3906" s="69"/>
      <c r="AN3906" s="69"/>
      <c r="AO3906" s="69"/>
      <c r="AP3906" s="69"/>
      <c r="AQ3906" s="69"/>
      <c r="AR3906" s="69"/>
      <c r="AS3906" s="69"/>
      <c r="AT3906" s="69"/>
      <c r="AU3906" s="69"/>
      <c r="AV3906" s="69"/>
      <c r="AW3906" s="69"/>
      <c r="AX3906" s="69"/>
      <c r="AY3906" s="69"/>
      <c r="AZ3906" s="69"/>
      <c r="BA3906" s="69"/>
      <c r="BB3906" s="69"/>
      <c r="BC3906" s="69"/>
      <c r="BD3906" s="69"/>
      <c r="BE3906" s="69"/>
      <c r="BF3906" s="69"/>
      <c r="BG3906" s="69"/>
      <c r="BH3906" s="69"/>
      <c r="BI3906" s="69"/>
      <c r="BJ3906" s="69"/>
      <c r="BK3906" s="69"/>
      <c r="BL3906" s="69"/>
      <c r="BM3906" s="69"/>
      <c r="BN3906" s="69"/>
      <c r="BO3906" s="69"/>
      <c r="BP3906" s="69"/>
      <c r="BQ3906" s="69"/>
      <c r="BR3906" s="69"/>
      <c r="BS3906" s="69"/>
      <c r="BT3906" s="69"/>
    </row>
    <row r="3907" spans="16:72" ht="12.75">
      <c r="P3907" s="69"/>
      <c r="Q3907" s="69"/>
      <c r="R3907" s="69"/>
      <c r="S3907" s="69"/>
      <c r="T3907" s="69"/>
      <c r="U3907" s="69"/>
      <c r="V3907" s="69"/>
      <c r="W3907" s="69"/>
      <c r="X3907" s="69"/>
      <c r="Y3907" s="69"/>
      <c r="Z3907" s="69"/>
      <c r="AA3907" s="69"/>
      <c r="AB3907" s="69"/>
      <c r="AC3907" s="69"/>
      <c r="AD3907" s="69"/>
      <c r="AE3907" s="69"/>
      <c r="AF3907" s="69"/>
      <c r="AG3907" s="69"/>
      <c r="AH3907" s="69"/>
      <c r="AI3907" s="69"/>
      <c r="AJ3907" s="69"/>
      <c r="AK3907" s="69"/>
      <c r="AL3907" s="69"/>
      <c r="AM3907" s="69"/>
      <c r="AN3907" s="69"/>
      <c r="AO3907" s="69"/>
      <c r="AP3907" s="69"/>
      <c r="AQ3907" s="69"/>
      <c r="AR3907" s="69"/>
      <c r="AS3907" s="69"/>
      <c r="AT3907" s="69"/>
      <c r="AU3907" s="69"/>
      <c r="AV3907" s="69"/>
      <c r="AW3907" s="69"/>
      <c r="AX3907" s="69"/>
      <c r="AY3907" s="69"/>
      <c r="AZ3907" s="69"/>
      <c r="BA3907" s="69"/>
      <c r="BB3907" s="69"/>
      <c r="BC3907" s="69"/>
      <c r="BD3907" s="69"/>
      <c r="BE3907" s="69"/>
      <c r="BF3907" s="69"/>
      <c r="BG3907" s="69"/>
      <c r="BH3907" s="69"/>
      <c r="BI3907" s="69"/>
      <c r="BJ3907" s="69"/>
      <c r="BK3907" s="69"/>
      <c r="BL3907" s="69"/>
      <c r="BM3907" s="69"/>
      <c r="BN3907" s="69"/>
      <c r="BO3907" s="69"/>
      <c r="BP3907" s="69"/>
      <c r="BQ3907" s="69"/>
      <c r="BR3907" s="69"/>
      <c r="BS3907" s="69"/>
      <c r="BT3907" s="69"/>
    </row>
    <row r="3908" spans="16:72" ht="12.75">
      <c r="P3908" s="69"/>
      <c r="Q3908" s="69"/>
      <c r="R3908" s="69"/>
      <c r="S3908" s="69"/>
      <c r="T3908" s="69"/>
      <c r="U3908" s="69"/>
      <c r="V3908" s="69"/>
      <c r="W3908" s="69"/>
      <c r="X3908" s="69"/>
      <c r="Y3908" s="69"/>
      <c r="Z3908" s="69"/>
      <c r="AA3908" s="69"/>
      <c r="AB3908" s="69"/>
      <c r="AC3908" s="69"/>
      <c r="AD3908" s="69"/>
      <c r="AE3908" s="69"/>
      <c r="AF3908" s="69"/>
      <c r="AG3908" s="69"/>
      <c r="AH3908" s="69"/>
      <c r="AI3908" s="69"/>
      <c r="AJ3908" s="69"/>
      <c r="AK3908" s="69"/>
      <c r="AL3908" s="69"/>
      <c r="AM3908" s="69"/>
      <c r="AN3908" s="69"/>
      <c r="AO3908" s="69"/>
      <c r="AP3908" s="69"/>
      <c r="AQ3908" s="69"/>
      <c r="AR3908" s="69"/>
      <c r="AS3908" s="69"/>
      <c r="AT3908" s="69"/>
      <c r="AU3908" s="69"/>
      <c r="AV3908" s="69"/>
      <c r="AW3908" s="69"/>
      <c r="AX3908" s="69"/>
      <c r="AY3908" s="69"/>
      <c r="AZ3908" s="69"/>
      <c r="BA3908" s="69"/>
      <c r="BB3908" s="69"/>
      <c r="BC3908" s="69"/>
      <c r="BD3908" s="69"/>
      <c r="BE3908" s="69"/>
      <c r="BF3908" s="69"/>
      <c r="BG3908" s="69"/>
      <c r="BH3908" s="69"/>
      <c r="BI3908" s="69"/>
      <c r="BJ3908" s="69"/>
      <c r="BK3908" s="69"/>
      <c r="BL3908" s="69"/>
      <c r="BM3908" s="69"/>
      <c r="BN3908" s="69"/>
      <c r="BO3908" s="69"/>
      <c r="BP3908" s="69"/>
      <c r="BQ3908" s="69"/>
      <c r="BR3908" s="69"/>
      <c r="BS3908" s="69"/>
      <c r="BT3908" s="69"/>
    </row>
    <row r="3909" spans="16:72" ht="12.75">
      <c r="P3909" s="69"/>
      <c r="Q3909" s="69"/>
      <c r="R3909" s="69"/>
      <c r="S3909" s="69"/>
      <c r="T3909" s="69"/>
      <c r="U3909" s="69"/>
      <c r="V3909" s="69"/>
      <c r="W3909" s="69"/>
      <c r="X3909" s="69"/>
      <c r="Y3909" s="69"/>
      <c r="Z3909" s="69"/>
      <c r="AA3909" s="69"/>
      <c r="AB3909" s="69"/>
      <c r="AC3909" s="69"/>
      <c r="AD3909" s="69"/>
      <c r="AE3909" s="69"/>
      <c r="AF3909" s="69"/>
      <c r="AG3909" s="69"/>
      <c r="AH3909" s="69"/>
      <c r="AI3909" s="69"/>
      <c r="AJ3909" s="69"/>
      <c r="AK3909" s="69"/>
      <c r="AL3909" s="69"/>
      <c r="AM3909" s="69"/>
      <c r="AN3909" s="69"/>
      <c r="AO3909" s="69"/>
      <c r="AP3909" s="69"/>
      <c r="AQ3909" s="69"/>
      <c r="AR3909" s="69"/>
      <c r="AS3909" s="69"/>
      <c r="AT3909" s="69"/>
      <c r="AU3909" s="69"/>
      <c r="AV3909" s="69"/>
      <c r="AW3909" s="69"/>
      <c r="AX3909" s="69"/>
      <c r="AY3909" s="69"/>
      <c r="AZ3909" s="69"/>
      <c r="BA3909" s="69"/>
      <c r="BB3909" s="69"/>
      <c r="BC3909" s="69"/>
      <c r="BD3909" s="69"/>
      <c r="BE3909" s="69"/>
      <c r="BF3909" s="69"/>
      <c r="BG3909" s="69"/>
      <c r="BH3909" s="69"/>
      <c r="BI3909" s="69"/>
      <c r="BJ3909" s="69"/>
      <c r="BK3909" s="69"/>
      <c r="BL3909" s="69"/>
      <c r="BM3909" s="69"/>
      <c r="BN3909" s="69"/>
      <c r="BO3909" s="69"/>
      <c r="BP3909" s="69"/>
      <c r="BQ3909" s="69"/>
      <c r="BR3909" s="69"/>
      <c r="BS3909" s="69"/>
      <c r="BT3909" s="69"/>
    </row>
    <row r="3910" spans="16:72" ht="12.75">
      <c r="P3910" s="69"/>
      <c r="Q3910" s="69"/>
      <c r="R3910" s="69"/>
      <c r="S3910" s="69"/>
      <c r="T3910" s="69"/>
      <c r="U3910" s="69"/>
      <c r="V3910" s="69"/>
      <c r="W3910" s="69"/>
      <c r="X3910" s="69"/>
      <c r="Y3910" s="69"/>
      <c r="Z3910" s="69"/>
      <c r="AA3910" s="69"/>
      <c r="AB3910" s="69"/>
      <c r="AC3910" s="69"/>
      <c r="AD3910" s="69"/>
      <c r="AE3910" s="69"/>
      <c r="AF3910" s="69"/>
      <c r="AG3910" s="69"/>
      <c r="AH3910" s="69"/>
      <c r="AI3910" s="69"/>
      <c r="AJ3910" s="69"/>
      <c r="AK3910" s="69"/>
      <c r="AL3910" s="69"/>
      <c r="AM3910" s="69"/>
      <c r="AN3910" s="69"/>
      <c r="AO3910" s="69"/>
      <c r="AP3910" s="69"/>
      <c r="AQ3910" s="69"/>
      <c r="AR3910" s="69"/>
      <c r="AS3910" s="69"/>
      <c r="AT3910" s="69"/>
      <c r="AU3910" s="69"/>
      <c r="AV3910" s="69"/>
      <c r="AW3910" s="69"/>
      <c r="AX3910" s="69"/>
      <c r="AY3910" s="69"/>
      <c r="AZ3910" s="69"/>
      <c r="BA3910" s="69"/>
      <c r="BB3910" s="69"/>
      <c r="BC3910" s="69"/>
      <c r="BD3910" s="69"/>
      <c r="BE3910" s="69"/>
      <c r="BF3910" s="69"/>
      <c r="BG3910" s="69"/>
      <c r="BH3910" s="69"/>
      <c r="BI3910" s="69"/>
      <c r="BJ3910" s="69"/>
      <c r="BK3910" s="69"/>
      <c r="BL3910" s="69"/>
      <c r="BM3910" s="69"/>
      <c r="BN3910" s="69"/>
      <c r="BO3910" s="69"/>
      <c r="BP3910" s="69"/>
      <c r="BQ3910" s="69"/>
      <c r="BR3910" s="69"/>
      <c r="BS3910" s="69"/>
      <c r="BT3910" s="69"/>
    </row>
    <row r="3911" spans="16:72" ht="12.75">
      <c r="P3911" s="69"/>
      <c r="Q3911" s="69"/>
      <c r="R3911" s="69"/>
      <c r="S3911" s="69"/>
      <c r="T3911" s="69"/>
      <c r="U3911" s="69"/>
      <c r="V3911" s="69"/>
      <c r="W3911" s="69"/>
      <c r="X3911" s="69"/>
      <c r="Y3911" s="69"/>
      <c r="Z3911" s="69"/>
      <c r="AA3911" s="69"/>
      <c r="AB3911" s="69"/>
      <c r="AC3911" s="69"/>
      <c r="AD3911" s="69"/>
      <c r="AE3911" s="69"/>
      <c r="AF3911" s="69"/>
      <c r="AG3911" s="69"/>
      <c r="AH3911" s="69"/>
      <c r="AI3911" s="69"/>
      <c r="AJ3911" s="69"/>
      <c r="AK3911" s="69"/>
      <c r="AL3911" s="69"/>
      <c r="AM3911" s="69"/>
      <c r="AN3911" s="69"/>
      <c r="AO3911" s="69"/>
      <c r="AP3911" s="69"/>
      <c r="AQ3911" s="69"/>
      <c r="AR3911" s="69"/>
      <c r="AS3911" s="69"/>
      <c r="AT3911" s="69"/>
      <c r="AU3911" s="69"/>
      <c r="AV3911" s="69"/>
      <c r="AW3911" s="69"/>
      <c r="AX3911" s="69"/>
      <c r="AY3911" s="69"/>
      <c r="AZ3911" s="69"/>
      <c r="BA3911" s="69"/>
      <c r="BB3911" s="69"/>
      <c r="BC3911" s="69"/>
      <c r="BD3911" s="69"/>
      <c r="BE3911" s="69"/>
      <c r="BF3911" s="69"/>
      <c r="BG3911" s="69"/>
      <c r="BH3911" s="69"/>
      <c r="BI3911" s="69"/>
      <c r="BJ3911" s="69"/>
      <c r="BK3911" s="69"/>
      <c r="BL3911" s="69"/>
      <c r="BM3911" s="69"/>
      <c r="BN3911" s="69"/>
      <c r="BO3911" s="69"/>
      <c r="BP3911" s="69"/>
      <c r="BQ3911" s="69"/>
      <c r="BR3911" s="69"/>
      <c r="BS3911" s="69"/>
      <c r="BT3911" s="69"/>
    </row>
    <row r="3912" spans="16:72" ht="12.75">
      <c r="P3912" s="69"/>
      <c r="Q3912" s="69"/>
      <c r="R3912" s="69"/>
      <c r="S3912" s="69"/>
      <c r="T3912" s="69"/>
      <c r="U3912" s="69"/>
      <c r="V3912" s="69"/>
      <c r="W3912" s="69"/>
      <c r="X3912" s="69"/>
      <c r="Y3912" s="69"/>
      <c r="Z3912" s="69"/>
      <c r="AA3912" s="69"/>
      <c r="AB3912" s="69"/>
      <c r="AC3912" s="69"/>
      <c r="AD3912" s="69"/>
      <c r="AE3912" s="69"/>
      <c r="AF3912" s="69"/>
      <c r="AG3912" s="69"/>
      <c r="AH3912" s="69"/>
      <c r="AI3912" s="69"/>
      <c r="AJ3912" s="69"/>
      <c r="AK3912" s="69"/>
      <c r="AL3912" s="69"/>
      <c r="AM3912" s="69"/>
      <c r="AN3912" s="69"/>
      <c r="AO3912" s="69"/>
      <c r="AP3912" s="69"/>
      <c r="AQ3912" s="69"/>
      <c r="AR3912" s="69"/>
      <c r="AS3912" s="69"/>
      <c r="AT3912" s="69"/>
      <c r="AU3912" s="69"/>
      <c r="AV3912" s="69"/>
      <c r="AW3912" s="69"/>
      <c r="AX3912" s="69"/>
      <c r="AY3912" s="69"/>
      <c r="AZ3912" s="69"/>
      <c r="BA3912" s="69"/>
      <c r="BB3912" s="69"/>
      <c r="BC3912" s="69"/>
      <c r="BD3912" s="69"/>
      <c r="BE3912" s="69"/>
      <c r="BF3912" s="69"/>
      <c r="BG3912" s="69"/>
      <c r="BH3912" s="69"/>
      <c r="BI3912" s="69"/>
      <c r="BJ3912" s="69"/>
      <c r="BK3912" s="69"/>
      <c r="BL3912" s="69"/>
      <c r="BM3912" s="69"/>
      <c r="BN3912" s="69"/>
      <c r="BO3912" s="69"/>
      <c r="BP3912" s="69"/>
      <c r="BQ3912" s="69"/>
      <c r="BR3912" s="69"/>
      <c r="BS3912" s="69"/>
      <c r="BT3912" s="69"/>
    </row>
    <row r="3913" spans="16:72" ht="12.75">
      <c r="P3913" s="69"/>
      <c r="Q3913" s="69"/>
      <c r="R3913" s="69"/>
      <c r="S3913" s="69"/>
      <c r="T3913" s="69"/>
      <c r="U3913" s="69"/>
      <c r="V3913" s="69"/>
      <c r="W3913" s="69"/>
      <c r="X3913" s="69"/>
      <c r="Y3913" s="69"/>
      <c r="Z3913" s="69"/>
      <c r="AA3913" s="69"/>
      <c r="AB3913" s="69"/>
      <c r="AC3913" s="69"/>
      <c r="AD3913" s="69"/>
      <c r="AE3913" s="69"/>
      <c r="AF3913" s="69"/>
      <c r="AG3913" s="69"/>
      <c r="AH3913" s="69"/>
      <c r="AI3913" s="69"/>
      <c r="AJ3913" s="69"/>
      <c r="AK3913" s="69"/>
      <c r="AL3913" s="69"/>
      <c r="AM3913" s="69"/>
      <c r="AN3913" s="69"/>
      <c r="AO3913" s="69"/>
      <c r="AP3913" s="69"/>
      <c r="AQ3913" s="69"/>
      <c r="AR3913" s="69"/>
      <c r="AS3913" s="69"/>
      <c r="AT3913" s="69"/>
      <c r="AU3913" s="69"/>
      <c r="AV3913" s="69"/>
      <c r="AW3913" s="69"/>
      <c r="AX3913" s="69"/>
      <c r="AY3913" s="69"/>
      <c r="AZ3913" s="69"/>
      <c r="BA3913" s="69"/>
      <c r="BB3913" s="69"/>
      <c r="BC3913" s="69"/>
      <c r="BD3913" s="69"/>
      <c r="BE3913" s="69"/>
      <c r="BF3913" s="69"/>
      <c r="BG3913" s="69"/>
      <c r="BH3913" s="69"/>
      <c r="BI3913" s="69"/>
      <c r="BJ3913" s="69"/>
      <c r="BK3913" s="69"/>
      <c r="BL3913" s="69"/>
      <c r="BM3913" s="69"/>
      <c r="BN3913" s="69"/>
      <c r="BO3913" s="69"/>
      <c r="BP3913" s="69"/>
      <c r="BQ3913" s="69"/>
      <c r="BR3913" s="69"/>
      <c r="BS3913" s="69"/>
      <c r="BT3913" s="69"/>
    </row>
    <row r="3914" spans="16:72" ht="12.75">
      <c r="P3914" s="69"/>
      <c r="Q3914" s="69"/>
      <c r="R3914" s="69"/>
      <c r="S3914" s="69"/>
      <c r="T3914" s="69"/>
      <c r="U3914" s="69"/>
      <c r="V3914" s="69"/>
      <c r="W3914" s="69"/>
      <c r="X3914" s="69"/>
      <c r="Y3914" s="69"/>
      <c r="Z3914" s="69"/>
      <c r="AA3914" s="69"/>
      <c r="AB3914" s="69"/>
      <c r="AC3914" s="69"/>
      <c r="AD3914" s="69"/>
      <c r="AE3914" s="69"/>
      <c r="AF3914" s="69"/>
      <c r="AG3914" s="69"/>
      <c r="AH3914" s="69"/>
      <c r="AI3914" s="69"/>
      <c r="AJ3914" s="69"/>
      <c r="AK3914" s="69"/>
      <c r="AL3914" s="69"/>
      <c r="AM3914" s="69"/>
      <c r="AN3914" s="69"/>
      <c r="AO3914" s="69"/>
      <c r="AP3914" s="69"/>
      <c r="AQ3914" s="69"/>
      <c r="AR3914" s="69"/>
      <c r="AS3914" s="69"/>
      <c r="AT3914" s="69"/>
      <c r="AU3914" s="69"/>
      <c r="AV3914" s="69"/>
      <c r="AW3914" s="69"/>
      <c r="AX3914" s="69"/>
      <c r="AY3914" s="69"/>
      <c r="AZ3914" s="69"/>
      <c r="BA3914" s="69"/>
      <c r="BB3914" s="69"/>
      <c r="BC3914" s="69"/>
      <c r="BD3914" s="69"/>
      <c r="BE3914" s="69"/>
      <c r="BF3914" s="69"/>
      <c r="BG3914" s="69"/>
      <c r="BH3914" s="69"/>
      <c r="BI3914" s="69"/>
      <c r="BJ3914" s="69"/>
      <c r="BK3914" s="69"/>
      <c r="BL3914" s="69"/>
      <c r="BM3914" s="69"/>
      <c r="BN3914" s="69"/>
      <c r="BO3914" s="69"/>
      <c r="BP3914" s="69"/>
      <c r="BQ3914" s="69"/>
      <c r="BR3914" s="69"/>
      <c r="BS3914" s="69"/>
      <c r="BT3914" s="69"/>
    </row>
    <row r="3915" spans="16:72" ht="12.75">
      <c r="P3915" s="69"/>
      <c r="Q3915" s="69"/>
      <c r="R3915" s="69"/>
      <c r="S3915" s="69"/>
      <c r="T3915" s="69"/>
      <c r="U3915" s="69"/>
      <c r="V3915" s="69"/>
      <c r="W3915" s="69"/>
      <c r="X3915" s="69"/>
      <c r="Y3915" s="69"/>
      <c r="Z3915" s="69"/>
      <c r="AA3915" s="69"/>
      <c r="AB3915" s="69"/>
      <c r="AC3915" s="69"/>
      <c r="AD3915" s="69"/>
      <c r="AE3915" s="69"/>
      <c r="AF3915" s="69"/>
      <c r="AG3915" s="69"/>
      <c r="AH3915" s="69"/>
      <c r="AI3915" s="69"/>
      <c r="AJ3915" s="69"/>
      <c r="AK3915" s="69"/>
      <c r="AL3915" s="69"/>
      <c r="AM3915" s="69"/>
      <c r="AN3915" s="69"/>
      <c r="AO3915" s="69"/>
      <c r="AP3915" s="69"/>
      <c r="AQ3915" s="69"/>
      <c r="AR3915" s="69"/>
      <c r="AS3915" s="69"/>
      <c r="AT3915" s="69"/>
      <c r="AU3915" s="69"/>
      <c r="AV3915" s="69"/>
      <c r="AW3915" s="69"/>
      <c r="AX3915" s="69"/>
      <c r="AY3915" s="69"/>
      <c r="AZ3915" s="69"/>
      <c r="BA3915" s="69"/>
      <c r="BB3915" s="69"/>
      <c r="BC3915" s="69"/>
      <c r="BD3915" s="69"/>
      <c r="BE3915" s="69"/>
      <c r="BF3915" s="69"/>
      <c r="BG3915" s="69"/>
      <c r="BH3915" s="69"/>
      <c r="BI3915" s="69"/>
      <c r="BJ3915" s="69"/>
      <c r="BK3915" s="69"/>
      <c r="BL3915" s="69"/>
      <c r="BM3915" s="69"/>
      <c r="BN3915" s="69"/>
      <c r="BO3915" s="69"/>
      <c r="BP3915" s="69"/>
      <c r="BQ3915" s="69"/>
      <c r="BR3915" s="69"/>
      <c r="BS3915" s="69"/>
      <c r="BT3915" s="69"/>
    </row>
    <row r="3916" spans="16:72" ht="12.75">
      <c r="P3916" s="69"/>
      <c r="Q3916" s="69"/>
      <c r="R3916" s="69"/>
      <c r="S3916" s="69"/>
      <c r="T3916" s="69"/>
      <c r="U3916" s="69"/>
      <c r="V3916" s="69"/>
      <c r="W3916" s="69"/>
      <c r="X3916" s="69"/>
      <c r="Y3916" s="69"/>
      <c r="Z3916" s="69"/>
      <c r="AA3916" s="69"/>
      <c r="AB3916" s="69"/>
      <c r="AC3916" s="69"/>
      <c r="AD3916" s="69"/>
      <c r="AE3916" s="69"/>
      <c r="AF3916" s="69"/>
      <c r="AG3916" s="69"/>
      <c r="AH3916" s="69"/>
      <c r="AI3916" s="69"/>
      <c r="AJ3916" s="69"/>
      <c r="AK3916" s="69"/>
      <c r="AL3916" s="69"/>
      <c r="AM3916" s="69"/>
      <c r="AN3916" s="69"/>
      <c r="AO3916" s="69"/>
      <c r="AP3916" s="69"/>
      <c r="AQ3916" s="69"/>
      <c r="AR3916" s="69"/>
      <c r="AS3916" s="69"/>
      <c r="AT3916" s="69"/>
      <c r="AU3916" s="69"/>
      <c r="AV3916" s="69"/>
      <c r="AW3916" s="69"/>
      <c r="AX3916" s="69"/>
      <c r="AY3916" s="69"/>
      <c r="AZ3916" s="69"/>
      <c r="BA3916" s="69"/>
      <c r="BB3916" s="69"/>
      <c r="BC3916" s="69"/>
      <c r="BD3916" s="69"/>
      <c r="BE3916" s="69"/>
      <c r="BF3916" s="69"/>
      <c r="BG3916" s="69"/>
      <c r="BH3916" s="69"/>
      <c r="BI3916" s="69"/>
      <c r="BJ3916" s="69"/>
      <c r="BK3916" s="69"/>
      <c r="BL3916" s="69"/>
      <c r="BM3916" s="69"/>
      <c r="BN3916" s="69"/>
      <c r="BO3916" s="69"/>
      <c r="BP3916" s="69"/>
      <c r="BQ3916" s="69"/>
      <c r="BR3916" s="69"/>
      <c r="BS3916" s="69"/>
      <c r="BT3916" s="69"/>
    </row>
    <row r="3917" spans="16:72" ht="12.75">
      <c r="P3917" s="69"/>
      <c r="Q3917" s="69"/>
      <c r="R3917" s="69"/>
      <c r="S3917" s="69"/>
      <c r="T3917" s="69"/>
      <c r="U3917" s="69"/>
      <c r="V3917" s="69"/>
      <c r="W3917" s="69"/>
      <c r="X3917" s="69"/>
      <c r="Y3917" s="69"/>
      <c r="Z3917" s="69"/>
      <c r="AA3917" s="69"/>
      <c r="AB3917" s="69"/>
      <c r="AC3917" s="69"/>
      <c r="AD3917" s="69"/>
      <c r="AE3917" s="69"/>
      <c r="AF3917" s="69"/>
      <c r="AG3917" s="69"/>
      <c r="AH3917" s="69"/>
      <c r="AI3917" s="69"/>
      <c r="AJ3917" s="69"/>
      <c r="AK3917" s="69"/>
      <c r="AL3917" s="69"/>
      <c r="AM3917" s="69"/>
      <c r="AN3917" s="69"/>
      <c r="AO3917" s="69"/>
      <c r="AP3917" s="69"/>
      <c r="AQ3917" s="69"/>
      <c r="AR3917" s="69"/>
      <c r="AS3917" s="69"/>
      <c r="AT3917" s="69"/>
      <c r="AU3917" s="69"/>
      <c r="AV3917" s="69"/>
      <c r="AW3917" s="69"/>
      <c r="AX3917" s="69"/>
      <c r="AY3917" s="69"/>
      <c r="AZ3917" s="69"/>
      <c r="BA3917" s="69"/>
      <c r="BB3917" s="69"/>
      <c r="BC3917" s="69"/>
      <c r="BD3917" s="69"/>
      <c r="BE3917" s="69"/>
      <c r="BF3917" s="69"/>
      <c r="BG3917" s="69"/>
      <c r="BH3917" s="69"/>
      <c r="BI3917" s="69"/>
      <c r="BJ3917" s="69"/>
      <c r="BK3917" s="69"/>
      <c r="BL3917" s="69"/>
      <c r="BM3917" s="69"/>
      <c r="BN3917" s="69"/>
      <c r="BO3917" s="69"/>
      <c r="BP3917" s="69"/>
      <c r="BQ3917" s="69"/>
      <c r="BR3917" s="69"/>
      <c r="BS3917" s="69"/>
      <c r="BT3917" s="69"/>
    </row>
    <row r="3918" spans="16:72" ht="12.75">
      <c r="P3918" s="69"/>
      <c r="Q3918" s="69"/>
      <c r="R3918" s="69"/>
      <c r="S3918" s="69"/>
      <c r="T3918" s="69"/>
      <c r="U3918" s="69"/>
      <c r="V3918" s="69"/>
      <c r="W3918" s="69"/>
      <c r="X3918" s="69"/>
      <c r="Y3918" s="69"/>
      <c r="Z3918" s="69"/>
      <c r="AA3918" s="69"/>
      <c r="AB3918" s="69"/>
      <c r="AC3918" s="69"/>
      <c r="AD3918" s="69"/>
      <c r="AE3918" s="69"/>
      <c r="AF3918" s="69"/>
      <c r="AG3918" s="69"/>
      <c r="AH3918" s="69"/>
      <c r="AI3918" s="69"/>
      <c r="AJ3918" s="69"/>
      <c r="AK3918" s="69"/>
      <c r="AL3918" s="69"/>
      <c r="AM3918" s="69"/>
      <c r="AN3918" s="69"/>
      <c r="AO3918" s="69"/>
      <c r="AP3918" s="69"/>
      <c r="AQ3918" s="69"/>
      <c r="AR3918" s="69"/>
      <c r="AS3918" s="69"/>
      <c r="AT3918" s="69"/>
      <c r="AU3918" s="69"/>
      <c r="AV3918" s="69"/>
      <c r="AW3918" s="69"/>
      <c r="AX3918" s="69"/>
      <c r="AY3918" s="69"/>
      <c r="AZ3918" s="69"/>
      <c r="BA3918" s="69"/>
      <c r="BB3918" s="69"/>
      <c r="BC3918" s="69"/>
      <c r="BD3918" s="69"/>
      <c r="BE3918" s="69"/>
      <c r="BF3918" s="69"/>
      <c r="BG3918" s="69"/>
      <c r="BH3918" s="69"/>
      <c r="BI3918" s="69"/>
      <c r="BJ3918" s="69"/>
      <c r="BK3918" s="69"/>
      <c r="BL3918" s="69"/>
      <c r="BM3918" s="69"/>
      <c r="BN3918" s="69"/>
      <c r="BO3918" s="69"/>
      <c r="BP3918" s="69"/>
      <c r="BQ3918" s="69"/>
      <c r="BR3918" s="69"/>
      <c r="BS3918" s="69"/>
      <c r="BT3918" s="69"/>
    </row>
    <row r="3919" spans="16:72" ht="12.75">
      <c r="P3919" s="69"/>
      <c r="Q3919" s="69"/>
      <c r="R3919" s="69"/>
      <c r="S3919" s="69"/>
      <c r="T3919" s="69"/>
      <c r="U3919" s="69"/>
      <c r="V3919" s="69"/>
      <c r="W3919" s="69"/>
      <c r="X3919" s="69"/>
      <c r="Y3919" s="69"/>
      <c r="Z3919" s="69"/>
      <c r="AA3919" s="69"/>
      <c r="AB3919" s="69"/>
      <c r="AC3919" s="69"/>
      <c r="AD3919" s="69"/>
      <c r="AE3919" s="69"/>
      <c r="AF3919" s="69"/>
      <c r="AG3919" s="69"/>
      <c r="AH3919" s="69"/>
      <c r="AI3919" s="69"/>
      <c r="AJ3919" s="69"/>
      <c r="AK3919" s="69"/>
      <c r="AL3919" s="69"/>
      <c r="AM3919" s="69"/>
      <c r="AN3919" s="69"/>
      <c r="AO3919" s="69"/>
      <c r="AP3919" s="69"/>
      <c r="AQ3919" s="69"/>
      <c r="AR3919" s="69"/>
      <c r="AS3919" s="69"/>
      <c r="AT3919" s="69"/>
      <c r="AU3919" s="69"/>
      <c r="AV3919" s="69"/>
      <c r="AW3919" s="69"/>
      <c r="AX3919" s="69"/>
      <c r="AY3919" s="69"/>
      <c r="AZ3919" s="69"/>
      <c r="BA3919" s="69"/>
      <c r="BB3919" s="69"/>
      <c r="BC3919" s="69"/>
      <c r="BD3919" s="69"/>
      <c r="BE3919" s="69"/>
      <c r="BF3919" s="69"/>
      <c r="BG3919" s="69"/>
      <c r="BH3919" s="69"/>
      <c r="BI3919" s="69"/>
      <c r="BJ3919" s="69"/>
      <c r="BK3919" s="69"/>
      <c r="BL3919" s="69"/>
      <c r="BM3919" s="69"/>
      <c r="BN3919" s="69"/>
      <c r="BO3919" s="69"/>
      <c r="BP3919" s="69"/>
      <c r="BQ3919" s="69"/>
      <c r="BR3919" s="69"/>
      <c r="BS3919" s="69"/>
      <c r="BT3919" s="69"/>
    </row>
    <row r="3920" spans="16:72" ht="12.75">
      <c r="P3920" s="69"/>
      <c r="Q3920" s="69"/>
      <c r="R3920" s="69"/>
      <c r="S3920" s="69"/>
      <c r="T3920" s="69"/>
      <c r="U3920" s="69"/>
      <c r="V3920" s="69"/>
      <c r="W3920" s="69"/>
      <c r="X3920" s="69"/>
      <c r="Y3920" s="69"/>
      <c r="Z3920" s="69"/>
      <c r="AA3920" s="69"/>
      <c r="AB3920" s="69"/>
      <c r="AC3920" s="69"/>
      <c r="AD3920" s="69"/>
      <c r="AE3920" s="69"/>
      <c r="AF3920" s="69"/>
      <c r="AG3920" s="69"/>
      <c r="AH3920" s="69"/>
      <c r="AI3920" s="69"/>
      <c r="AJ3920" s="69"/>
      <c r="AK3920" s="69"/>
      <c r="AL3920" s="69"/>
      <c r="AM3920" s="69"/>
      <c r="AN3920" s="69"/>
      <c r="AO3920" s="69"/>
      <c r="AP3920" s="69"/>
      <c r="AQ3920" s="69"/>
      <c r="AR3920" s="69"/>
      <c r="AS3920" s="69"/>
      <c r="AT3920" s="69"/>
      <c r="AU3920" s="69"/>
      <c r="AV3920" s="69"/>
      <c r="AW3920" s="69"/>
      <c r="AX3920" s="69"/>
      <c r="AY3920" s="69"/>
      <c r="AZ3920" s="69"/>
      <c r="BA3920" s="69"/>
      <c r="BB3920" s="69"/>
      <c r="BC3920" s="69"/>
      <c r="BD3920" s="69"/>
      <c r="BE3920" s="69"/>
      <c r="BF3920" s="69"/>
      <c r="BG3920" s="69"/>
      <c r="BH3920" s="69"/>
      <c r="BI3920" s="69"/>
      <c r="BJ3920" s="69"/>
      <c r="BK3920" s="69"/>
      <c r="BL3920" s="69"/>
      <c r="BM3920" s="69"/>
      <c r="BN3920" s="69"/>
      <c r="BO3920" s="69"/>
      <c r="BP3920" s="69"/>
      <c r="BQ3920" s="69"/>
      <c r="BR3920" s="69"/>
      <c r="BS3920" s="69"/>
      <c r="BT3920" s="69"/>
    </row>
    <row r="3921" spans="16:72" ht="12.75">
      <c r="P3921" s="69"/>
      <c r="Q3921" s="69"/>
      <c r="R3921" s="69"/>
      <c r="S3921" s="69"/>
      <c r="T3921" s="69"/>
      <c r="U3921" s="69"/>
      <c r="V3921" s="69"/>
      <c r="W3921" s="69"/>
      <c r="X3921" s="69"/>
      <c r="Y3921" s="69"/>
      <c r="Z3921" s="69"/>
      <c r="AA3921" s="69"/>
      <c r="AB3921" s="69"/>
      <c r="AC3921" s="69"/>
      <c r="AD3921" s="69"/>
      <c r="AE3921" s="69"/>
      <c r="AF3921" s="69"/>
      <c r="AG3921" s="69"/>
      <c r="AH3921" s="69"/>
      <c r="AI3921" s="69"/>
      <c r="AJ3921" s="69"/>
      <c r="AK3921" s="69"/>
      <c r="AL3921" s="69"/>
      <c r="AM3921" s="69"/>
      <c r="AN3921" s="69"/>
      <c r="AO3921" s="69"/>
      <c r="AP3921" s="69"/>
      <c r="AQ3921" s="69"/>
      <c r="AR3921" s="69"/>
      <c r="AS3921" s="69"/>
      <c r="AT3921" s="69"/>
      <c r="AU3921" s="69"/>
      <c r="AV3921" s="69"/>
      <c r="AW3921" s="69"/>
      <c r="AX3921" s="69"/>
      <c r="AY3921" s="69"/>
      <c r="AZ3921" s="69"/>
      <c r="BA3921" s="69"/>
      <c r="BB3921" s="69"/>
      <c r="BC3921" s="69"/>
      <c r="BD3921" s="69"/>
      <c r="BE3921" s="69"/>
      <c r="BF3921" s="69"/>
      <c r="BG3921" s="69"/>
      <c r="BH3921" s="69"/>
      <c r="BI3921" s="69"/>
      <c r="BJ3921" s="69"/>
      <c r="BK3921" s="69"/>
      <c r="BL3921" s="69"/>
      <c r="BM3921" s="69"/>
      <c r="BN3921" s="69"/>
      <c r="BO3921" s="69"/>
      <c r="BP3921" s="69"/>
      <c r="BQ3921" s="69"/>
      <c r="BR3921" s="69"/>
      <c r="BS3921" s="69"/>
      <c r="BT3921" s="69"/>
    </row>
    <row r="3922" spans="16:72" ht="12.75">
      <c r="P3922" s="69"/>
      <c r="Q3922" s="69"/>
      <c r="R3922" s="69"/>
      <c r="S3922" s="69"/>
      <c r="T3922" s="69"/>
      <c r="U3922" s="69"/>
      <c r="V3922" s="69"/>
      <c r="W3922" s="69"/>
      <c r="X3922" s="69"/>
      <c r="Y3922" s="69"/>
      <c r="Z3922" s="69"/>
      <c r="AA3922" s="69"/>
      <c r="AB3922" s="69"/>
      <c r="AC3922" s="69"/>
      <c r="AD3922" s="69"/>
      <c r="AE3922" s="69"/>
      <c r="AF3922" s="69"/>
      <c r="AG3922" s="69"/>
      <c r="AH3922" s="69"/>
      <c r="AI3922" s="69"/>
      <c r="AJ3922" s="69"/>
      <c r="AK3922" s="69"/>
      <c r="AL3922" s="69"/>
      <c r="AM3922" s="69"/>
      <c r="AN3922" s="69"/>
      <c r="AO3922" s="69"/>
      <c r="AP3922" s="69"/>
      <c r="AQ3922" s="69"/>
      <c r="AR3922" s="69"/>
      <c r="AS3922" s="69"/>
      <c r="AT3922" s="69"/>
      <c r="AU3922" s="69"/>
      <c r="AV3922" s="69"/>
      <c r="AW3922" s="69"/>
      <c r="AX3922" s="69"/>
      <c r="AY3922" s="69"/>
      <c r="AZ3922" s="69"/>
      <c r="BA3922" s="69"/>
      <c r="BB3922" s="69"/>
      <c r="BC3922" s="69"/>
      <c r="BD3922" s="69"/>
      <c r="BE3922" s="69"/>
      <c r="BF3922" s="69"/>
      <c r="BG3922" s="69"/>
      <c r="BH3922" s="69"/>
      <c r="BI3922" s="69"/>
      <c r="BJ3922" s="69"/>
      <c r="BK3922" s="69"/>
      <c r="BL3922" s="69"/>
      <c r="BM3922" s="69"/>
      <c r="BN3922" s="69"/>
      <c r="BO3922" s="69"/>
      <c r="BP3922" s="69"/>
      <c r="BQ3922" s="69"/>
      <c r="BR3922" s="69"/>
      <c r="BS3922" s="69"/>
      <c r="BT3922" s="69"/>
    </row>
    <row r="3923" spans="16:72" ht="12.75">
      <c r="P3923" s="69"/>
      <c r="Q3923" s="69"/>
      <c r="R3923" s="69"/>
      <c r="S3923" s="69"/>
      <c r="T3923" s="69"/>
      <c r="U3923" s="69"/>
      <c r="V3923" s="69"/>
      <c r="W3923" s="69"/>
      <c r="X3923" s="69"/>
      <c r="Y3923" s="69"/>
      <c r="Z3923" s="69"/>
      <c r="AA3923" s="69"/>
      <c r="AB3923" s="69"/>
      <c r="AC3923" s="69"/>
      <c r="AD3923" s="69"/>
      <c r="AE3923" s="69"/>
      <c r="AF3923" s="69"/>
      <c r="AG3923" s="69"/>
      <c r="AH3923" s="69"/>
      <c r="AI3923" s="69"/>
      <c r="AJ3923" s="69"/>
      <c r="AK3923" s="69"/>
      <c r="AL3923" s="69"/>
      <c r="AM3923" s="69"/>
      <c r="AN3923" s="69"/>
      <c r="AO3923" s="69"/>
      <c r="AP3923" s="69"/>
      <c r="AQ3923" s="69"/>
      <c r="AR3923" s="69"/>
      <c r="AS3923" s="69"/>
      <c r="AT3923" s="69"/>
      <c r="AU3923" s="69"/>
      <c r="AV3923" s="69"/>
      <c r="AW3923" s="69"/>
      <c r="AX3923" s="69"/>
      <c r="AY3923" s="69"/>
      <c r="AZ3923" s="69"/>
      <c r="BA3923" s="69"/>
      <c r="BB3923" s="69"/>
      <c r="BC3923" s="69"/>
      <c r="BD3923" s="69"/>
      <c r="BE3923" s="69"/>
      <c r="BF3923" s="69"/>
      <c r="BG3923" s="69"/>
      <c r="BH3923" s="69"/>
      <c r="BI3923" s="69"/>
      <c r="BJ3923" s="69"/>
      <c r="BK3923" s="69"/>
      <c r="BL3923" s="69"/>
      <c r="BM3923" s="69"/>
      <c r="BN3923" s="69"/>
      <c r="BO3923" s="69"/>
      <c r="BP3923" s="69"/>
      <c r="BQ3923" s="69"/>
      <c r="BR3923" s="69"/>
      <c r="BS3923" s="69"/>
      <c r="BT3923" s="69"/>
    </row>
    <row r="3924" spans="16:72" ht="12.75">
      <c r="P3924" s="69"/>
      <c r="Q3924" s="69"/>
      <c r="R3924" s="69"/>
      <c r="S3924" s="69"/>
      <c r="T3924" s="69"/>
      <c r="U3924" s="69"/>
      <c r="V3924" s="69"/>
      <c r="W3924" s="69"/>
      <c r="X3924" s="69"/>
      <c r="Y3924" s="69"/>
      <c r="Z3924" s="69"/>
      <c r="AA3924" s="69"/>
      <c r="AB3924" s="69"/>
      <c r="AC3924" s="69"/>
      <c r="AD3924" s="69"/>
      <c r="AE3924" s="69"/>
      <c r="AF3924" s="69"/>
      <c r="AG3924" s="69"/>
      <c r="AH3924" s="69"/>
      <c r="AI3924" s="69"/>
      <c r="AJ3924" s="69"/>
      <c r="AK3924" s="69"/>
      <c r="AL3924" s="69"/>
      <c r="AM3924" s="69"/>
      <c r="AN3924" s="69"/>
      <c r="AO3924" s="69"/>
      <c r="AP3924" s="69"/>
      <c r="AQ3924" s="69"/>
      <c r="AR3924" s="69"/>
      <c r="AS3924" s="69"/>
      <c r="AT3924" s="69"/>
      <c r="AU3924" s="69"/>
      <c r="AV3924" s="69"/>
      <c r="AW3924" s="69"/>
      <c r="AX3924" s="69"/>
      <c r="AY3924" s="69"/>
      <c r="AZ3924" s="69"/>
      <c r="BA3924" s="69"/>
      <c r="BB3924" s="69"/>
      <c r="BC3924" s="69"/>
      <c r="BD3924" s="69"/>
      <c r="BE3924" s="69"/>
      <c r="BF3924" s="69"/>
      <c r="BG3924" s="69"/>
      <c r="BH3924" s="69"/>
      <c r="BI3924" s="69"/>
      <c r="BJ3924" s="69"/>
      <c r="BK3924" s="69"/>
      <c r="BL3924" s="69"/>
      <c r="BM3924" s="69"/>
      <c r="BN3924" s="69"/>
      <c r="BO3924" s="69"/>
      <c r="BP3924" s="69"/>
      <c r="BQ3924" s="69"/>
      <c r="BR3924" s="69"/>
      <c r="BS3924" s="69"/>
      <c r="BT3924" s="69"/>
    </row>
    <row r="3925" spans="16:72" ht="12.75">
      <c r="P3925" s="69"/>
      <c r="Q3925" s="69"/>
      <c r="R3925" s="69"/>
      <c r="S3925" s="69"/>
      <c r="T3925" s="69"/>
      <c r="U3925" s="69"/>
      <c r="V3925" s="69"/>
      <c r="W3925" s="69"/>
      <c r="X3925" s="69"/>
      <c r="Y3925" s="69"/>
      <c r="Z3925" s="69"/>
      <c r="AA3925" s="69"/>
      <c r="AB3925" s="69"/>
      <c r="AC3925" s="69"/>
      <c r="AD3925" s="69"/>
      <c r="AE3925" s="69"/>
      <c r="AF3925" s="69"/>
      <c r="AG3925" s="69"/>
      <c r="AH3925" s="69"/>
      <c r="AI3925" s="69"/>
      <c r="AJ3925" s="69"/>
      <c r="AK3925" s="69"/>
      <c r="AL3925" s="69"/>
      <c r="AM3925" s="69"/>
      <c r="AN3925" s="69"/>
      <c r="AO3925" s="69"/>
      <c r="AP3925" s="69"/>
      <c r="AQ3925" s="69"/>
      <c r="AR3925" s="69"/>
      <c r="AS3925" s="69"/>
      <c r="AT3925" s="69"/>
      <c r="AU3925" s="69"/>
      <c r="AV3925" s="69"/>
      <c r="AW3925" s="69"/>
      <c r="AX3925" s="69"/>
      <c r="AY3925" s="69"/>
      <c r="AZ3925" s="69"/>
      <c r="BA3925" s="69"/>
      <c r="BB3925" s="69"/>
      <c r="BC3925" s="69"/>
      <c r="BD3925" s="69"/>
      <c r="BE3925" s="69"/>
      <c r="BF3925" s="69"/>
      <c r="BG3925" s="69"/>
      <c r="BH3925" s="69"/>
      <c r="BI3925" s="69"/>
      <c r="BJ3925" s="69"/>
      <c r="BK3925" s="69"/>
      <c r="BL3925" s="69"/>
      <c r="BM3925" s="69"/>
      <c r="BN3925" s="69"/>
      <c r="BO3925" s="69"/>
      <c r="BP3925" s="69"/>
      <c r="BQ3925" s="69"/>
      <c r="BR3925" s="69"/>
      <c r="BS3925" s="69"/>
      <c r="BT3925" s="69"/>
    </row>
    <row r="3926" spans="16:72" ht="12.75">
      <c r="P3926" s="69"/>
      <c r="Q3926" s="69"/>
      <c r="R3926" s="69"/>
      <c r="S3926" s="69"/>
      <c r="T3926" s="69"/>
      <c r="U3926" s="69"/>
      <c r="V3926" s="69"/>
      <c r="W3926" s="69"/>
      <c r="X3926" s="69"/>
      <c r="Y3926" s="69"/>
      <c r="Z3926" s="69"/>
      <c r="AA3926" s="69"/>
      <c r="AB3926" s="69"/>
      <c r="AC3926" s="69"/>
      <c r="AD3926" s="69"/>
      <c r="AE3926" s="69"/>
      <c r="AF3926" s="69"/>
      <c r="AG3926" s="69"/>
      <c r="AH3926" s="69"/>
      <c r="AI3926" s="69"/>
      <c r="AJ3926" s="69"/>
      <c r="AK3926" s="69"/>
      <c r="AL3926" s="69"/>
      <c r="AM3926" s="69"/>
      <c r="AN3926" s="69"/>
      <c r="AO3926" s="69"/>
      <c r="AP3926" s="69"/>
      <c r="AQ3926" s="69"/>
      <c r="AR3926" s="69"/>
      <c r="AS3926" s="69"/>
      <c r="AT3926" s="69"/>
      <c r="AU3926" s="69"/>
      <c r="AV3926" s="69"/>
      <c r="AW3926" s="69"/>
      <c r="AX3926" s="69"/>
      <c r="AY3926" s="69"/>
      <c r="AZ3926" s="69"/>
      <c r="BA3926" s="69"/>
      <c r="BB3926" s="69"/>
      <c r="BC3926" s="69"/>
      <c r="BD3926" s="69"/>
      <c r="BE3926" s="69"/>
      <c r="BF3926" s="69"/>
      <c r="BG3926" s="69"/>
      <c r="BH3926" s="69"/>
      <c r="BI3926" s="69"/>
      <c r="BJ3926" s="69"/>
      <c r="BK3926" s="69"/>
      <c r="BL3926" s="69"/>
      <c r="BM3926" s="69"/>
      <c r="BN3926" s="69"/>
      <c r="BO3926" s="69"/>
      <c r="BP3926" s="69"/>
      <c r="BQ3926" s="69"/>
      <c r="BR3926" s="69"/>
      <c r="BS3926" s="69"/>
      <c r="BT3926" s="69"/>
    </row>
    <row r="3927" spans="16:72" ht="12.75">
      <c r="P3927" s="69"/>
      <c r="Q3927" s="69"/>
      <c r="R3927" s="69"/>
      <c r="S3927" s="69"/>
      <c r="T3927" s="69"/>
      <c r="U3927" s="69"/>
      <c r="V3927" s="69"/>
      <c r="W3927" s="69"/>
      <c r="X3927" s="69"/>
      <c r="Y3927" s="69"/>
      <c r="Z3927" s="69"/>
      <c r="AA3927" s="69"/>
      <c r="AB3927" s="69"/>
      <c r="AC3927" s="69"/>
      <c r="AD3927" s="69"/>
      <c r="AE3927" s="69"/>
      <c r="AF3927" s="69"/>
      <c r="AG3927" s="69"/>
      <c r="AH3927" s="69"/>
      <c r="AI3927" s="69"/>
      <c r="AJ3927" s="69"/>
      <c r="AK3927" s="69"/>
      <c r="AL3927" s="69"/>
      <c r="AM3927" s="69"/>
      <c r="AN3927" s="69"/>
      <c r="AO3927" s="69"/>
      <c r="AP3927" s="69"/>
      <c r="AQ3927" s="69"/>
      <c r="AR3927" s="69"/>
      <c r="AS3927" s="69"/>
      <c r="AT3927" s="69"/>
      <c r="AU3927" s="69"/>
      <c r="AV3927" s="69"/>
      <c r="AW3927" s="69"/>
      <c r="AX3927" s="69"/>
      <c r="AY3927" s="69"/>
      <c r="AZ3927" s="69"/>
      <c r="BA3927" s="69"/>
      <c r="BB3927" s="69"/>
      <c r="BC3927" s="69"/>
      <c r="BD3927" s="69"/>
      <c r="BE3927" s="69"/>
      <c r="BF3927" s="69"/>
      <c r="BG3927" s="69"/>
      <c r="BH3927" s="69"/>
      <c r="BI3927" s="69"/>
      <c r="BJ3927" s="69"/>
      <c r="BK3927" s="69"/>
      <c r="BL3927" s="69"/>
      <c r="BM3927" s="69"/>
      <c r="BN3927" s="69"/>
      <c r="BO3927" s="69"/>
      <c r="BP3927" s="69"/>
      <c r="BQ3927" s="69"/>
      <c r="BR3927" s="69"/>
      <c r="BS3927" s="69"/>
      <c r="BT3927" s="69"/>
    </row>
    <row r="3928" spans="16:72" ht="12.75">
      <c r="P3928" s="69"/>
      <c r="Q3928" s="69"/>
      <c r="R3928" s="69"/>
      <c r="S3928" s="69"/>
      <c r="T3928" s="69"/>
      <c r="U3928" s="69"/>
      <c r="V3928" s="69"/>
      <c r="W3928" s="69"/>
      <c r="X3928" s="69"/>
      <c r="Y3928" s="69"/>
      <c r="Z3928" s="69"/>
      <c r="AA3928" s="69"/>
      <c r="AB3928" s="69"/>
      <c r="AC3928" s="69"/>
      <c r="AD3928" s="69"/>
      <c r="AE3928" s="69"/>
      <c r="AF3928" s="69"/>
      <c r="AG3928" s="69"/>
      <c r="AH3928" s="69"/>
      <c r="AI3928" s="69"/>
      <c r="AJ3928" s="69"/>
      <c r="AK3928" s="69"/>
      <c r="AL3928" s="69"/>
      <c r="AM3928" s="69"/>
      <c r="AN3928" s="69"/>
      <c r="AO3928" s="69"/>
      <c r="AP3928" s="69"/>
      <c r="AQ3928" s="69"/>
      <c r="AR3928" s="69"/>
      <c r="AS3928" s="69"/>
      <c r="AT3928" s="69"/>
      <c r="AU3928" s="69"/>
      <c r="AV3928" s="69"/>
      <c r="AW3928" s="69"/>
      <c r="AX3928" s="69"/>
      <c r="AY3928" s="69"/>
      <c r="AZ3928" s="69"/>
      <c r="BA3928" s="69"/>
      <c r="BB3928" s="69"/>
      <c r="BC3928" s="69"/>
      <c r="BD3928" s="69"/>
      <c r="BE3928" s="69"/>
      <c r="BF3928" s="69"/>
      <c r="BG3928" s="69"/>
      <c r="BH3928" s="69"/>
      <c r="BI3928" s="69"/>
      <c r="BJ3928" s="69"/>
      <c r="BK3928" s="69"/>
      <c r="BL3928" s="69"/>
      <c r="BM3928" s="69"/>
      <c r="BN3928" s="69"/>
      <c r="BO3928" s="69"/>
      <c r="BP3928" s="69"/>
      <c r="BQ3928" s="69"/>
      <c r="BR3928" s="69"/>
      <c r="BS3928" s="69"/>
      <c r="BT3928" s="69"/>
    </row>
    <row r="3929" spans="16:72" ht="12.75">
      <c r="P3929" s="69"/>
      <c r="Q3929" s="69"/>
      <c r="R3929" s="69"/>
      <c r="S3929" s="69"/>
      <c r="T3929" s="69"/>
      <c r="U3929" s="69"/>
      <c r="V3929" s="69"/>
      <c r="W3929" s="69"/>
      <c r="X3929" s="69"/>
      <c r="Y3929" s="69"/>
      <c r="Z3929" s="69"/>
      <c r="AA3929" s="69"/>
      <c r="AB3929" s="69"/>
      <c r="AC3929" s="69"/>
      <c r="AD3929" s="69"/>
      <c r="AE3929" s="69"/>
      <c r="AF3929" s="69"/>
      <c r="AG3929" s="69"/>
      <c r="AH3929" s="69"/>
      <c r="AI3929" s="69"/>
      <c r="AJ3929" s="69"/>
      <c r="AK3929" s="69"/>
      <c r="AL3929" s="69"/>
      <c r="AM3929" s="69"/>
      <c r="AN3929" s="69"/>
      <c r="AO3929" s="69"/>
      <c r="AP3929" s="69"/>
      <c r="AQ3929" s="69"/>
      <c r="AR3929" s="69"/>
      <c r="AS3929" s="69"/>
      <c r="AT3929" s="69"/>
      <c r="AU3929" s="69"/>
      <c r="AV3929" s="69"/>
      <c r="AW3929" s="69"/>
      <c r="AX3929" s="69"/>
      <c r="AY3929" s="69"/>
      <c r="AZ3929" s="69"/>
      <c r="BA3929" s="69"/>
      <c r="BB3929" s="69"/>
      <c r="BC3929" s="69"/>
      <c r="BD3929" s="69"/>
      <c r="BE3929" s="69"/>
      <c r="BF3929" s="69"/>
      <c r="BG3929" s="69"/>
      <c r="BH3929" s="69"/>
      <c r="BI3929" s="69"/>
      <c r="BJ3929" s="69"/>
      <c r="BK3929" s="69"/>
      <c r="BL3929" s="69"/>
      <c r="BM3929" s="69"/>
      <c r="BN3929" s="69"/>
      <c r="BO3929" s="69"/>
      <c r="BP3929" s="69"/>
      <c r="BQ3929" s="69"/>
      <c r="BR3929" s="69"/>
      <c r="BS3929" s="69"/>
      <c r="BT3929" s="69"/>
    </row>
    <row r="3930" spans="16:72" ht="12.75">
      <c r="P3930" s="69"/>
      <c r="Q3930" s="69"/>
      <c r="R3930" s="69"/>
      <c r="S3930" s="69"/>
      <c r="T3930" s="69"/>
      <c r="U3930" s="69"/>
      <c r="V3930" s="69"/>
      <c r="W3930" s="69"/>
      <c r="X3930" s="69"/>
      <c r="Y3930" s="69"/>
      <c r="Z3930" s="69"/>
      <c r="AA3930" s="69"/>
      <c r="AB3930" s="69"/>
      <c r="AC3930" s="69"/>
      <c r="AD3930" s="69"/>
      <c r="AE3930" s="69"/>
      <c r="AF3930" s="69"/>
      <c r="AG3930" s="69"/>
      <c r="AH3930" s="69"/>
      <c r="AI3930" s="69"/>
      <c r="AJ3930" s="69"/>
      <c r="AK3930" s="69"/>
      <c r="AL3930" s="69"/>
      <c r="AM3930" s="69"/>
      <c r="AN3930" s="69"/>
      <c r="AO3930" s="69"/>
      <c r="AP3930" s="69"/>
      <c r="AQ3930" s="69"/>
      <c r="AR3930" s="69"/>
      <c r="AS3930" s="69"/>
      <c r="AT3930" s="69"/>
      <c r="AU3930" s="69"/>
      <c r="AV3930" s="69"/>
      <c r="AW3930" s="69"/>
      <c r="AX3930" s="69"/>
      <c r="AY3930" s="69"/>
      <c r="AZ3930" s="69"/>
      <c r="BA3930" s="69"/>
      <c r="BB3930" s="69"/>
      <c r="BC3930" s="69"/>
      <c r="BD3930" s="69"/>
      <c r="BE3930" s="69"/>
      <c r="BF3930" s="69"/>
      <c r="BG3930" s="69"/>
      <c r="BH3930" s="69"/>
      <c r="BI3930" s="69"/>
      <c r="BJ3930" s="69"/>
      <c r="BK3930" s="69"/>
      <c r="BL3930" s="69"/>
      <c r="BM3930" s="69"/>
      <c r="BN3930" s="69"/>
      <c r="BO3930" s="69"/>
      <c r="BP3930" s="69"/>
      <c r="BQ3930" s="69"/>
      <c r="BR3930" s="69"/>
      <c r="BS3930" s="69"/>
      <c r="BT3930" s="69"/>
    </row>
    <row r="3931" spans="16:72" ht="12.75">
      <c r="P3931" s="69"/>
      <c r="Q3931" s="69"/>
      <c r="R3931" s="69"/>
      <c r="S3931" s="69"/>
      <c r="T3931" s="69"/>
      <c r="U3931" s="69"/>
      <c r="V3931" s="69"/>
      <c r="W3931" s="69"/>
      <c r="X3931" s="69"/>
      <c r="Y3931" s="69"/>
      <c r="Z3931" s="69"/>
      <c r="AA3931" s="69"/>
      <c r="AB3931" s="69"/>
      <c r="AC3931" s="69"/>
      <c r="AD3931" s="69"/>
      <c r="AE3931" s="69"/>
      <c r="AF3931" s="69"/>
      <c r="AG3931" s="69"/>
      <c r="AH3931" s="69"/>
      <c r="AI3931" s="69"/>
      <c r="AJ3931" s="69"/>
      <c r="AK3931" s="69"/>
      <c r="AL3931" s="69"/>
      <c r="AM3931" s="69"/>
      <c r="AN3931" s="69"/>
      <c r="AO3931" s="69"/>
      <c r="AP3931" s="69"/>
      <c r="AQ3931" s="69"/>
      <c r="AR3931" s="69"/>
      <c r="AS3931" s="69"/>
      <c r="AT3931" s="69"/>
      <c r="AU3931" s="69"/>
      <c r="AV3931" s="69"/>
      <c r="AW3931" s="69"/>
      <c r="AX3931" s="69"/>
      <c r="AY3931" s="69"/>
      <c r="AZ3931" s="69"/>
      <c r="BA3931" s="69"/>
      <c r="BB3931" s="69"/>
      <c r="BC3931" s="69"/>
      <c r="BD3931" s="69"/>
      <c r="BE3931" s="69"/>
      <c r="BF3931" s="69"/>
      <c r="BG3931" s="69"/>
      <c r="BH3931" s="69"/>
      <c r="BI3931" s="69"/>
      <c r="BJ3931" s="69"/>
      <c r="BK3931" s="69"/>
      <c r="BL3931" s="69"/>
      <c r="BM3931" s="69"/>
      <c r="BN3931" s="69"/>
      <c r="BO3931" s="69"/>
      <c r="BP3931" s="69"/>
      <c r="BQ3931" s="69"/>
      <c r="BR3931" s="69"/>
      <c r="BS3931" s="69"/>
      <c r="BT3931" s="69"/>
    </row>
    <row r="3932" spans="16:72" ht="12.75"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  <c r="AB3932" s="69"/>
      <c r="AC3932" s="69"/>
      <c r="AD3932" s="69"/>
      <c r="AE3932" s="69"/>
      <c r="AF3932" s="69"/>
      <c r="AG3932" s="69"/>
      <c r="AH3932" s="69"/>
      <c r="AI3932" s="69"/>
      <c r="AJ3932" s="69"/>
      <c r="AK3932" s="69"/>
      <c r="AL3932" s="69"/>
      <c r="AM3932" s="69"/>
      <c r="AN3932" s="69"/>
      <c r="AO3932" s="69"/>
      <c r="AP3932" s="69"/>
      <c r="AQ3932" s="69"/>
      <c r="AR3932" s="69"/>
      <c r="AS3932" s="69"/>
      <c r="AT3932" s="69"/>
      <c r="AU3932" s="69"/>
      <c r="AV3932" s="69"/>
      <c r="AW3932" s="69"/>
      <c r="AX3932" s="69"/>
      <c r="AY3932" s="69"/>
      <c r="AZ3932" s="69"/>
      <c r="BA3932" s="69"/>
      <c r="BB3932" s="69"/>
      <c r="BC3932" s="69"/>
      <c r="BD3932" s="69"/>
      <c r="BE3932" s="69"/>
      <c r="BF3932" s="69"/>
      <c r="BG3932" s="69"/>
      <c r="BH3932" s="69"/>
      <c r="BI3932" s="69"/>
      <c r="BJ3932" s="69"/>
      <c r="BK3932" s="69"/>
      <c r="BL3932" s="69"/>
      <c r="BM3932" s="69"/>
      <c r="BN3932" s="69"/>
      <c r="BO3932" s="69"/>
      <c r="BP3932" s="69"/>
      <c r="BQ3932" s="69"/>
      <c r="BR3932" s="69"/>
      <c r="BS3932" s="69"/>
      <c r="BT3932" s="69"/>
    </row>
    <row r="3933" spans="16:72" ht="12.75"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  <c r="AB3933" s="69"/>
      <c r="AC3933" s="69"/>
      <c r="AD3933" s="69"/>
      <c r="AE3933" s="69"/>
      <c r="AF3933" s="69"/>
      <c r="AG3933" s="69"/>
      <c r="AH3933" s="69"/>
      <c r="AI3933" s="69"/>
      <c r="AJ3933" s="69"/>
      <c r="AK3933" s="69"/>
      <c r="AL3933" s="69"/>
      <c r="AM3933" s="69"/>
      <c r="AN3933" s="69"/>
      <c r="AO3933" s="69"/>
      <c r="AP3933" s="69"/>
      <c r="AQ3933" s="69"/>
      <c r="AR3933" s="69"/>
      <c r="AS3933" s="69"/>
      <c r="AT3933" s="69"/>
      <c r="AU3933" s="69"/>
      <c r="AV3933" s="69"/>
      <c r="AW3933" s="69"/>
      <c r="AX3933" s="69"/>
      <c r="AY3933" s="69"/>
      <c r="AZ3933" s="69"/>
      <c r="BA3933" s="69"/>
      <c r="BB3933" s="69"/>
      <c r="BC3933" s="69"/>
      <c r="BD3933" s="69"/>
      <c r="BE3933" s="69"/>
      <c r="BF3933" s="69"/>
      <c r="BG3933" s="69"/>
      <c r="BH3933" s="69"/>
      <c r="BI3933" s="69"/>
      <c r="BJ3933" s="69"/>
      <c r="BK3933" s="69"/>
      <c r="BL3933" s="69"/>
      <c r="BM3933" s="69"/>
      <c r="BN3933" s="69"/>
      <c r="BO3933" s="69"/>
      <c r="BP3933" s="69"/>
      <c r="BQ3933" s="69"/>
      <c r="BR3933" s="69"/>
      <c r="BS3933" s="69"/>
      <c r="BT3933" s="69"/>
    </row>
    <row r="3934" spans="16:72" ht="12.75">
      <c r="P3934" s="69"/>
      <c r="Q3934" s="69"/>
      <c r="R3934" s="69"/>
      <c r="S3934" s="69"/>
      <c r="T3934" s="69"/>
      <c r="U3934" s="69"/>
      <c r="V3934" s="69"/>
      <c r="W3934" s="69"/>
      <c r="X3934" s="69"/>
      <c r="Y3934" s="69"/>
      <c r="Z3934" s="69"/>
      <c r="AA3934" s="69"/>
      <c r="AB3934" s="69"/>
      <c r="AC3934" s="69"/>
      <c r="AD3934" s="69"/>
      <c r="AE3934" s="69"/>
      <c r="AF3934" s="69"/>
      <c r="AG3934" s="69"/>
      <c r="AH3934" s="69"/>
      <c r="AI3934" s="69"/>
      <c r="AJ3934" s="69"/>
      <c r="AK3934" s="69"/>
      <c r="AL3934" s="69"/>
      <c r="AM3934" s="69"/>
      <c r="AN3934" s="69"/>
      <c r="AO3934" s="69"/>
      <c r="AP3934" s="69"/>
      <c r="AQ3934" s="69"/>
      <c r="AR3934" s="69"/>
      <c r="AS3934" s="69"/>
      <c r="AT3934" s="69"/>
      <c r="AU3934" s="69"/>
      <c r="AV3934" s="69"/>
      <c r="AW3934" s="69"/>
      <c r="AX3934" s="69"/>
      <c r="AY3934" s="69"/>
      <c r="AZ3934" s="69"/>
      <c r="BA3934" s="69"/>
      <c r="BB3934" s="69"/>
      <c r="BC3934" s="69"/>
      <c r="BD3934" s="69"/>
      <c r="BE3934" s="69"/>
      <c r="BF3934" s="69"/>
      <c r="BG3934" s="69"/>
      <c r="BH3934" s="69"/>
      <c r="BI3934" s="69"/>
      <c r="BJ3934" s="69"/>
      <c r="BK3934" s="69"/>
      <c r="BL3934" s="69"/>
      <c r="BM3934" s="69"/>
      <c r="BN3934" s="69"/>
      <c r="BO3934" s="69"/>
      <c r="BP3934" s="69"/>
      <c r="BQ3934" s="69"/>
      <c r="BR3934" s="69"/>
      <c r="BS3934" s="69"/>
      <c r="BT3934" s="69"/>
    </row>
    <row r="3935" spans="16:72" ht="12.75">
      <c r="P3935" s="69"/>
      <c r="Q3935" s="69"/>
      <c r="R3935" s="69"/>
      <c r="S3935" s="69"/>
      <c r="T3935" s="69"/>
      <c r="U3935" s="69"/>
      <c r="V3935" s="69"/>
      <c r="W3935" s="69"/>
      <c r="X3935" s="69"/>
      <c r="Y3935" s="69"/>
      <c r="Z3935" s="69"/>
      <c r="AA3935" s="69"/>
      <c r="AB3935" s="69"/>
      <c r="AC3935" s="69"/>
      <c r="AD3935" s="69"/>
      <c r="AE3935" s="69"/>
      <c r="AF3935" s="69"/>
      <c r="AG3935" s="69"/>
      <c r="AH3935" s="69"/>
      <c r="AI3935" s="69"/>
      <c r="AJ3935" s="69"/>
      <c r="AK3935" s="69"/>
      <c r="AL3935" s="69"/>
      <c r="AM3935" s="69"/>
      <c r="AN3935" s="69"/>
      <c r="AO3935" s="69"/>
      <c r="AP3935" s="69"/>
      <c r="AQ3935" s="69"/>
      <c r="AR3935" s="69"/>
      <c r="AS3935" s="69"/>
      <c r="AT3935" s="69"/>
      <c r="AU3935" s="69"/>
      <c r="AV3935" s="69"/>
      <c r="AW3935" s="69"/>
      <c r="AX3935" s="69"/>
      <c r="AY3935" s="69"/>
      <c r="AZ3935" s="69"/>
      <c r="BA3935" s="69"/>
      <c r="BB3935" s="69"/>
      <c r="BC3935" s="69"/>
      <c r="BD3935" s="69"/>
      <c r="BE3935" s="69"/>
      <c r="BF3935" s="69"/>
      <c r="BG3935" s="69"/>
      <c r="BH3935" s="69"/>
      <c r="BI3935" s="69"/>
      <c r="BJ3935" s="69"/>
      <c r="BK3935" s="69"/>
      <c r="BL3935" s="69"/>
      <c r="BM3935" s="69"/>
      <c r="BN3935" s="69"/>
      <c r="BO3935" s="69"/>
      <c r="BP3935" s="69"/>
      <c r="BQ3935" s="69"/>
      <c r="BR3935" s="69"/>
      <c r="BS3935" s="69"/>
      <c r="BT3935" s="69"/>
    </row>
    <row r="3936" spans="16:72" ht="12.75">
      <c r="P3936" s="69"/>
      <c r="Q3936" s="69"/>
      <c r="R3936" s="69"/>
      <c r="S3936" s="69"/>
      <c r="T3936" s="69"/>
      <c r="U3936" s="69"/>
      <c r="V3936" s="69"/>
      <c r="W3936" s="69"/>
      <c r="X3936" s="69"/>
      <c r="Y3936" s="69"/>
      <c r="Z3936" s="69"/>
      <c r="AA3936" s="69"/>
      <c r="AB3936" s="69"/>
      <c r="AC3936" s="69"/>
      <c r="AD3936" s="69"/>
      <c r="AE3936" s="69"/>
      <c r="AF3936" s="69"/>
      <c r="AG3936" s="69"/>
      <c r="AH3936" s="69"/>
      <c r="AI3936" s="69"/>
      <c r="AJ3936" s="69"/>
      <c r="AK3936" s="69"/>
      <c r="AL3936" s="69"/>
      <c r="AM3936" s="69"/>
      <c r="AN3936" s="69"/>
      <c r="AO3936" s="69"/>
      <c r="AP3936" s="69"/>
      <c r="AQ3936" s="69"/>
      <c r="AR3936" s="69"/>
      <c r="AS3936" s="69"/>
      <c r="AT3936" s="69"/>
      <c r="AU3936" s="69"/>
      <c r="AV3936" s="69"/>
      <c r="AW3936" s="69"/>
      <c r="AX3936" s="69"/>
      <c r="AY3936" s="69"/>
      <c r="AZ3936" s="69"/>
      <c r="BA3936" s="69"/>
      <c r="BB3936" s="69"/>
      <c r="BC3936" s="69"/>
      <c r="BD3936" s="69"/>
      <c r="BE3936" s="69"/>
      <c r="BF3936" s="69"/>
      <c r="BG3936" s="69"/>
      <c r="BH3936" s="69"/>
      <c r="BI3936" s="69"/>
      <c r="BJ3936" s="69"/>
      <c r="BK3936" s="69"/>
      <c r="BL3936" s="69"/>
      <c r="BM3936" s="69"/>
      <c r="BN3936" s="69"/>
      <c r="BO3936" s="69"/>
      <c r="BP3936" s="69"/>
      <c r="BQ3936" s="69"/>
      <c r="BR3936" s="69"/>
      <c r="BS3936" s="69"/>
      <c r="BT3936" s="69"/>
    </row>
    <row r="3937" spans="16:72" ht="12.75">
      <c r="P3937" s="69"/>
      <c r="Q3937" s="69"/>
      <c r="R3937" s="69"/>
      <c r="S3937" s="69"/>
      <c r="T3937" s="69"/>
      <c r="U3937" s="69"/>
      <c r="V3937" s="69"/>
      <c r="W3937" s="69"/>
      <c r="X3937" s="69"/>
      <c r="Y3937" s="69"/>
      <c r="Z3937" s="69"/>
      <c r="AA3937" s="69"/>
      <c r="AB3937" s="69"/>
      <c r="AC3937" s="69"/>
      <c r="AD3937" s="69"/>
      <c r="AE3937" s="69"/>
      <c r="AF3937" s="69"/>
      <c r="AG3937" s="69"/>
      <c r="AH3937" s="69"/>
      <c r="AI3937" s="69"/>
      <c r="AJ3937" s="69"/>
      <c r="AK3937" s="69"/>
      <c r="AL3937" s="69"/>
      <c r="AM3937" s="69"/>
      <c r="AN3937" s="69"/>
      <c r="AO3937" s="69"/>
      <c r="AP3937" s="69"/>
      <c r="AQ3937" s="69"/>
      <c r="AR3937" s="69"/>
      <c r="AS3937" s="69"/>
      <c r="AT3937" s="69"/>
      <c r="AU3937" s="69"/>
      <c r="AV3937" s="69"/>
      <c r="AW3937" s="69"/>
      <c r="AX3937" s="69"/>
      <c r="AY3937" s="69"/>
      <c r="AZ3937" s="69"/>
      <c r="BA3937" s="69"/>
      <c r="BB3937" s="69"/>
      <c r="BC3937" s="69"/>
      <c r="BD3937" s="69"/>
      <c r="BE3937" s="69"/>
      <c r="BF3937" s="69"/>
      <c r="BG3937" s="69"/>
      <c r="BH3937" s="69"/>
      <c r="BI3937" s="69"/>
      <c r="BJ3937" s="69"/>
      <c r="BK3937" s="69"/>
      <c r="BL3937" s="69"/>
      <c r="BM3937" s="69"/>
      <c r="BN3937" s="69"/>
      <c r="BO3937" s="69"/>
      <c r="BP3937" s="69"/>
      <c r="BQ3937" s="69"/>
      <c r="BR3937" s="69"/>
      <c r="BS3937" s="69"/>
      <c r="BT3937" s="69"/>
    </row>
    <row r="3938" spans="16:72" ht="12.75">
      <c r="P3938" s="69"/>
      <c r="Q3938" s="69"/>
      <c r="R3938" s="69"/>
      <c r="S3938" s="69"/>
      <c r="T3938" s="69"/>
      <c r="U3938" s="69"/>
      <c r="V3938" s="69"/>
      <c r="W3938" s="69"/>
      <c r="X3938" s="69"/>
      <c r="Y3938" s="69"/>
      <c r="Z3938" s="69"/>
      <c r="AA3938" s="69"/>
      <c r="AB3938" s="69"/>
      <c r="AC3938" s="69"/>
      <c r="AD3938" s="69"/>
      <c r="AE3938" s="69"/>
      <c r="AF3938" s="69"/>
      <c r="AG3938" s="69"/>
      <c r="AH3938" s="69"/>
      <c r="AI3938" s="69"/>
      <c r="AJ3938" s="69"/>
      <c r="AK3938" s="69"/>
      <c r="AL3938" s="69"/>
      <c r="AM3938" s="69"/>
      <c r="AN3938" s="69"/>
      <c r="AO3938" s="69"/>
      <c r="AP3938" s="69"/>
      <c r="AQ3938" s="69"/>
      <c r="AR3938" s="69"/>
      <c r="AS3938" s="69"/>
      <c r="AT3938" s="69"/>
      <c r="AU3938" s="69"/>
      <c r="AV3938" s="69"/>
      <c r="AW3938" s="69"/>
      <c r="AX3938" s="69"/>
      <c r="AY3938" s="69"/>
      <c r="AZ3938" s="69"/>
      <c r="BA3938" s="69"/>
      <c r="BB3938" s="69"/>
      <c r="BC3938" s="69"/>
      <c r="BD3938" s="69"/>
      <c r="BE3938" s="69"/>
      <c r="BF3938" s="69"/>
      <c r="BG3938" s="69"/>
      <c r="BH3938" s="69"/>
      <c r="BI3938" s="69"/>
      <c r="BJ3938" s="69"/>
      <c r="BK3938" s="69"/>
      <c r="BL3938" s="69"/>
      <c r="BM3938" s="69"/>
      <c r="BN3938" s="69"/>
      <c r="BO3938" s="69"/>
      <c r="BP3938" s="69"/>
      <c r="BQ3938" s="69"/>
      <c r="BR3938" s="69"/>
      <c r="BS3938" s="69"/>
      <c r="BT3938" s="69"/>
    </row>
    <row r="3939" spans="16:72" ht="12.75">
      <c r="P3939" s="69"/>
      <c r="Q3939" s="69"/>
      <c r="R3939" s="69"/>
      <c r="S3939" s="69"/>
      <c r="T3939" s="69"/>
      <c r="U3939" s="69"/>
      <c r="V3939" s="69"/>
      <c r="W3939" s="69"/>
      <c r="X3939" s="69"/>
      <c r="Y3939" s="69"/>
      <c r="Z3939" s="69"/>
      <c r="AA3939" s="69"/>
      <c r="AB3939" s="69"/>
      <c r="AC3939" s="69"/>
      <c r="AD3939" s="69"/>
      <c r="AE3939" s="69"/>
      <c r="AF3939" s="69"/>
      <c r="AG3939" s="69"/>
      <c r="AH3939" s="69"/>
      <c r="AI3939" s="69"/>
      <c r="AJ3939" s="69"/>
      <c r="AK3939" s="69"/>
      <c r="AL3939" s="69"/>
      <c r="AM3939" s="69"/>
      <c r="AN3939" s="69"/>
      <c r="AO3939" s="69"/>
      <c r="AP3939" s="69"/>
      <c r="AQ3939" s="69"/>
      <c r="AR3939" s="69"/>
      <c r="AS3939" s="69"/>
      <c r="AT3939" s="69"/>
      <c r="AU3939" s="69"/>
      <c r="AV3939" s="69"/>
      <c r="AW3939" s="69"/>
      <c r="AX3939" s="69"/>
      <c r="AY3939" s="69"/>
      <c r="AZ3939" s="69"/>
      <c r="BA3939" s="69"/>
      <c r="BB3939" s="69"/>
      <c r="BC3939" s="69"/>
      <c r="BD3939" s="69"/>
      <c r="BE3939" s="69"/>
      <c r="BF3939" s="69"/>
      <c r="BG3939" s="69"/>
      <c r="BH3939" s="69"/>
      <c r="BI3939" s="69"/>
      <c r="BJ3939" s="69"/>
      <c r="BK3939" s="69"/>
      <c r="BL3939" s="69"/>
      <c r="BM3939" s="69"/>
      <c r="BN3939" s="69"/>
      <c r="BO3939" s="69"/>
      <c r="BP3939" s="69"/>
      <c r="BQ3939" s="69"/>
      <c r="BR3939" s="69"/>
      <c r="BS3939" s="69"/>
      <c r="BT3939" s="69"/>
    </row>
    <row r="3940" spans="16:72" ht="12.75">
      <c r="P3940" s="69"/>
      <c r="Q3940" s="69"/>
      <c r="R3940" s="69"/>
      <c r="S3940" s="69"/>
      <c r="T3940" s="69"/>
      <c r="U3940" s="69"/>
      <c r="V3940" s="69"/>
      <c r="W3940" s="69"/>
      <c r="X3940" s="69"/>
      <c r="Y3940" s="69"/>
      <c r="Z3940" s="69"/>
      <c r="AA3940" s="69"/>
      <c r="AB3940" s="69"/>
      <c r="AC3940" s="69"/>
      <c r="AD3940" s="69"/>
      <c r="AE3940" s="69"/>
      <c r="AF3940" s="69"/>
      <c r="AG3940" s="69"/>
      <c r="AH3940" s="69"/>
      <c r="AI3940" s="69"/>
      <c r="AJ3940" s="69"/>
      <c r="AK3940" s="69"/>
      <c r="AL3940" s="69"/>
      <c r="AM3940" s="69"/>
      <c r="AN3940" s="69"/>
      <c r="AO3940" s="69"/>
      <c r="AP3940" s="69"/>
      <c r="AQ3940" s="69"/>
      <c r="AR3940" s="69"/>
      <c r="AS3940" s="69"/>
      <c r="AT3940" s="69"/>
      <c r="AU3940" s="69"/>
      <c r="AV3940" s="69"/>
      <c r="AW3940" s="69"/>
      <c r="AX3940" s="69"/>
      <c r="AY3940" s="69"/>
      <c r="AZ3940" s="69"/>
      <c r="BA3940" s="69"/>
      <c r="BB3940" s="69"/>
      <c r="BC3940" s="69"/>
      <c r="BD3940" s="69"/>
      <c r="BE3940" s="69"/>
      <c r="BF3940" s="69"/>
      <c r="BG3940" s="69"/>
      <c r="BH3940" s="69"/>
      <c r="BI3940" s="69"/>
      <c r="BJ3940" s="69"/>
      <c r="BK3940" s="69"/>
      <c r="BL3940" s="69"/>
      <c r="BM3940" s="69"/>
      <c r="BN3940" s="69"/>
      <c r="BO3940" s="69"/>
      <c r="BP3940" s="69"/>
      <c r="BQ3940" s="69"/>
      <c r="BR3940" s="69"/>
      <c r="BS3940" s="69"/>
      <c r="BT3940" s="69"/>
    </row>
    <row r="3941" spans="16:72" ht="12.75">
      <c r="P3941" s="69"/>
      <c r="Q3941" s="69"/>
      <c r="R3941" s="69"/>
      <c r="S3941" s="69"/>
      <c r="T3941" s="69"/>
      <c r="U3941" s="69"/>
      <c r="V3941" s="69"/>
      <c r="W3941" s="69"/>
      <c r="X3941" s="69"/>
      <c r="Y3941" s="69"/>
      <c r="Z3941" s="69"/>
      <c r="AA3941" s="69"/>
      <c r="AB3941" s="69"/>
      <c r="AC3941" s="69"/>
      <c r="AD3941" s="69"/>
      <c r="AE3941" s="69"/>
      <c r="AF3941" s="69"/>
      <c r="AG3941" s="69"/>
      <c r="AH3941" s="69"/>
      <c r="AI3941" s="69"/>
      <c r="AJ3941" s="69"/>
      <c r="AK3941" s="69"/>
      <c r="AL3941" s="69"/>
      <c r="AM3941" s="69"/>
      <c r="AN3941" s="69"/>
      <c r="AO3941" s="69"/>
      <c r="AP3941" s="69"/>
      <c r="AQ3941" s="69"/>
      <c r="AR3941" s="69"/>
      <c r="AS3941" s="69"/>
      <c r="AT3941" s="69"/>
      <c r="AU3941" s="69"/>
      <c r="AV3941" s="69"/>
      <c r="AW3941" s="69"/>
      <c r="AX3941" s="69"/>
      <c r="AY3941" s="69"/>
      <c r="AZ3941" s="69"/>
      <c r="BA3941" s="69"/>
      <c r="BB3941" s="69"/>
      <c r="BC3941" s="69"/>
      <c r="BD3941" s="69"/>
      <c r="BE3941" s="69"/>
      <c r="BF3941" s="69"/>
      <c r="BG3941" s="69"/>
      <c r="BH3941" s="69"/>
      <c r="BI3941" s="69"/>
      <c r="BJ3941" s="69"/>
      <c r="BK3941" s="69"/>
      <c r="BL3941" s="69"/>
      <c r="BM3941" s="69"/>
      <c r="BN3941" s="69"/>
      <c r="BO3941" s="69"/>
      <c r="BP3941" s="69"/>
      <c r="BQ3941" s="69"/>
      <c r="BR3941" s="69"/>
      <c r="BS3941" s="69"/>
      <c r="BT3941" s="69"/>
    </row>
    <row r="3942" spans="16:72" ht="12.75">
      <c r="P3942" s="69"/>
      <c r="Q3942" s="69"/>
      <c r="R3942" s="69"/>
      <c r="S3942" s="69"/>
      <c r="T3942" s="69"/>
      <c r="U3942" s="69"/>
      <c r="V3942" s="69"/>
      <c r="W3942" s="69"/>
      <c r="X3942" s="69"/>
      <c r="Y3942" s="69"/>
      <c r="Z3942" s="69"/>
      <c r="AA3942" s="69"/>
      <c r="AB3942" s="69"/>
      <c r="AC3942" s="69"/>
      <c r="AD3942" s="69"/>
      <c r="AE3942" s="69"/>
      <c r="AF3942" s="69"/>
      <c r="AG3942" s="69"/>
      <c r="AH3942" s="69"/>
      <c r="AI3942" s="69"/>
      <c r="AJ3942" s="69"/>
      <c r="AK3942" s="69"/>
      <c r="AL3942" s="69"/>
      <c r="AM3942" s="69"/>
      <c r="AN3942" s="69"/>
      <c r="AO3942" s="69"/>
      <c r="AP3942" s="69"/>
      <c r="AQ3942" s="69"/>
      <c r="AR3942" s="69"/>
      <c r="AS3942" s="69"/>
      <c r="AT3942" s="69"/>
      <c r="AU3942" s="69"/>
      <c r="AV3942" s="69"/>
      <c r="AW3942" s="69"/>
      <c r="AX3942" s="69"/>
      <c r="AY3942" s="69"/>
      <c r="AZ3942" s="69"/>
      <c r="BA3942" s="69"/>
      <c r="BB3942" s="69"/>
      <c r="BC3942" s="69"/>
      <c r="BD3942" s="69"/>
      <c r="BE3942" s="69"/>
      <c r="BF3942" s="69"/>
      <c r="BG3942" s="69"/>
      <c r="BH3942" s="69"/>
      <c r="BI3942" s="69"/>
      <c r="BJ3942" s="69"/>
      <c r="BK3942" s="69"/>
      <c r="BL3942" s="69"/>
      <c r="BM3942" s="69"/>
      <c r="BN3942" s="69"/>
      <c r="BO3942" s="69"/>
      <c r="BP3942" s="69"/>
      <c r="BQ3942" s="69"/>
      <c r="BR3942" s="69"/>
      <c r="BS3942" s="69"/>
      <c r="BT3942" s="69"/>
    </row>
    <row r="3943" spans="16:72" ht="12.75">
      <c r="P3943" s="69"/>
      <c r="Q3943" s="69"/>
      <c r="R3943" s="69"/>
      <c r="S3943" s="69"/>
      <c r="T3943" s="69"/>
      <c r="U3943" s="69"/>
      <c r="V3943" s="69"/>
      <c r="W3943" s="69"/>
      <c r="X3943" s="69"/>
      <c r="Y3943" s="69"/>
      <c r="Z3943" s="69"/>
      <c r="AA3943" s="69"/>
      <c r="AB3943" s="69"/>
      <c r="AC3943" s="69"/>
      <c r="AD3943" s="69"/>
      <c r="AE3943" s="69"/>
      <c r="AF3943" s="69"/>
      <c r="AG3943" s="69"/>
      <c r="AH3943" s="69"/>
      <c r="AI3943" s="69"/>
      <c r="AJ3943" s="69"/>
      <c r="AK3943" s="69"/>
      <c r="AL3943" s="69"/>
      <c r="AM3943" s="69"/>
      <c r="AN3943" s="69"/>
      <c r="AO3943" s="69"/>
      <c r="AP3943" s="69"/>
      <c r="AQ3943" s="69"/>
      <c r="AR3943" s="69"/>
      <c r="AS3943" s="69"/>
      <c r="AT3943" s="69"/>
      <c r="AU3943" s="69"/>
      <c r="AV3943" s="69"/>
      <c r="AW3943" s="69"/>
      <c r="AX3943" s="69"/>
      <c r="AY3943" s="69"/>
      <c r="AZ3943" s="69"/>
      <c r="BA3943" s="69"/>
      <c r="BB3943" s="69"/>
      <c r="BC3943" s="69"/>
      <c r="BD3943" s="69"/>
      <c r="BE3943" s="69"/>
      <c r="BF3943" s="69"/>
      <c r="BG3943" s="69"/>
      <c r="BH3943" s="69"/>
      <c r="BI3943" s="69"/>
      <c r="BJ3943" s="69"/>
      <c r="BK3943" s="69"/>
      <c r="BL3943" s="69"/>
      <c r="BM3943" s="69"/>
      <c r="BN3943" s="69"/>
      <c r="BO3943" s="69"/>
      <c r="BP3943" s="69"/>
      <c r="BQ3943" s="69"/>
      <c r="BR3943" s="69"/>
      <c r="BS3943" s="69"/>
      <c r="BT3943" s="69"/>
    </row>
    <row r="3944" spans="16:72" ht="12.75">
      <c r="P3944" s="69"/>
      <c r="Q3944" s="69"/>
      <c r="R3944" s="69"/>
      <c r="S3944" s="69"/>
      <c r="T3944" s="69"/>
      <c r="U3944" s="69"/>
      <c r="V3944" s="69"/>
      <c r="W3944" s="69"/>
      <c r="X3944" s="69"/>
      <c r="Y3944" s="69"/>
      <c r="Z3944" s="69"/>
      <c r="AA3944" s="69"/>
      <c r="AB3944" s="69"/>
      <c r="AC3944" s="69"/>
      <c r="AD3944" s="69"/>
      <c r="AE3944" s="69"/>
      <c r="AF3944" s="69"/>
      <c r="AG3944" s="69"/>
      <c r="AH3944" s="69"/>
      <c r="AI3944" s="69"/>
      <c r="AJ3944" s="69"/>
      <c r="AK3944" s="69"/>
      <c r="AL3944" s="69"/>
      <c r="AM3944" s="69"/>
      <c r="AN3944" s="69"/>
      <c r="AO3944" s="69"/>
      <c r="AP3944" s="69"/>
      <c r="AQ3944" s="69"/>
      <c r="AR3944" s="69"/>
      <c r="AS3944" s="69"/>
      <c r="AT3944" s="69"/>
      <c r="AU3944" s="69"/>
      <c r="AV3944" s="69"/>
      <c r="AW3944" s="69"/>
      <c r="AX3944" s="69"/>
      <c r="AY3944" s="69"/>
      <c r="AZ3944" s="69"/>
      <c r="BA3944" s="69"/>
      <c r="BB3944" s="69"/>
      <c r="BC3944" s="69"/>
      <c r="BD3944" s="69"/>
      <c r="BE3944" s="69"/>
      <c r="BF3944" s="69"/>
      <c r="BG3944" s="69"/>
      <c r="BH3944" s="69"/>
      <c r="BI3944" s="69"/>
      <c r="BJ3944" s="69"/>
      <c r="BK3944" s="69"/>
      <c r="BL3944" s="69"/>
      <c r="BM3944" s="69"/>
      <c r="BN3944" s="69"/>
      <c r="BO3944" s="69"/>
      <c r="BP3944" s="69"/>
      <c r="BQ3944" s="69"/>
      <c r="BR3944" s="69"/>
      <c r="BS3944" s="69"/>
      <c r="BT3944" s="69"/>
    </row>
    <row r="3945" spans="16:72" ht="12.75">
      <c r="P3945" s="69"/>
      <c r="Q3945" s="69"/>
      <c r="R3945" s="69"/>
      <c r="S3945" s="69"/>
      <c r="T3945" s="69"/>
      <c r="U3945" s="69"/>
      <c r="V3945" s="69"/>
      <c r="W3945" s="69"/>
      <c r="X3945" s="69"/>
      <c r="Y3945" s="69"/>
      <c r="Z3945" s="69"/>
      <c r="AA3945" s="69"/>
      <c r="AB3945" s="69"/>
      <c r="AC3945" s="69"/>
      <c r="AD3945" s="69"/>
      <c r="AE3945" s="69"/>
      <c r="AF3945" s="69"/>
      <c r="AG3945" s="69"/>
      <c r="AH3945" s="69"/>
      <c r="AI3945" s="69"/>
      <c r="AJ3945" s="69"/>
      <c r="AK3945" s="69"/>
      <c r="AL3945" s="69"/>
      <c r="AM3945" s="69"/>
      <c r="AN3945" s="69"/>
      <c r="AO3945" s="69"/>
      <c r="AP3945" s="69"/>
      <c r="AQ3945" s="69"/>
      <c r="AR3945" s="69"/>
      <c r="AS3945" s="69"/>
      <c r="AT3945" s="69"/>
      <c r="AU3945" s="69"/>
      <c r="AV3945" s="69"/>
      <c r="AW3945" s="69"/>
      <c r="AX3945" s="69"/>
      <c r="AY3945" s="69"/>
      <c r="AZ3945" s="69"/>
      <c r="BA3945" s="69"/>
      <c r="BB3945" s="69"/>
      <c r="BC3945" s="69"/>
      <c r="BD3945" s="69"/>
      <c r="BE3945" s="69"/>
      <c r="BF3945" s="69"/>
      <c r="BG3945" s="69"/>
      <c r="BH3945" s="69"/>
      <c r="BI3945" s="69"/>
      <c r="BJ3945" s="69"/>
      <c r="BK3945" s="69"/>
      <c r="BL3945" s="69"/>
      <c r="BM3945" s="69"/>
      <c r="BN3945" s="69"/>
      <c r="BO3945" s="69"/>
      <c r="BP3945" s="69"/>
      <c r="BQ3945" s="69"/>
      <c r="BR3945" s="69"/>
      <c r="BS3945" s="69"/>
      <c r="BT3945" s="69"/>
    </row>
    <row r="3946" spans="16:72" ht="12.75">
      <c r="P3946" s="69"/>
      <c r="Q3946" s="69"/>
      <c r="R3946" s="69"/>
      <c r="S3946" s="69"/>
      <c r="T3946" s="69"/>
      <c r="U3946" s="69"/>
      <c r="V3946" s="69"/>
      <c r="W3946" s="69"/>
      <c r="X3946" s="69"/>
      <c r="Y3946" s="69"/>
      <c r="Z3946" s="69"/>
      <c r="AA3946" s="69"/>
      <c r="AB3946" s="69"/>
      <c r="AC3946" s="69"/>
      <c r="AD3946" s="69"/>
      <c r="AE3946" s="69"/>
      <c r="AF3946" s="69"/>
      <c r="AG3946" s="69"/>
      <c r="AH3946" s="69"/>
      <c r="AI3946" s="69"/>
      <c r="AJ3946" s="69"/>
      <c r="AK3946" s="69"/>
      <c r="AL3946" s="69"/>
      <c r="AM3946" s="69"/>
      <c r="AN3946" s="69"/>
      <c r="AO3946" s="69"/>
      <c r="AP3946" s="69"/>
      <c r="AQ3946" s="69"/>
      <c r="AR3946" s="69"/>
      <c r="AS3946" s="69"/>
      <c r="AT3946" s="69"/>
      <c r="AU3946" s="69"/>
      <c r="AV3946" s="69"/>
      <c r="AW3946" s="69"/>
      <c r="AX3946" s="69"/>
      <c r="AY3946" s="69"/>
      <c r="AZ3946" s="69"/>
      <c r="BA3946" s="69"/>
      <c r="BB3946" s="69"/>
      <c r="BC3946" s="69"/>
      <c r="BD3946" s="69"/>
      <c r="BE3946" s="69"/>
      <c r="BF3946" s="69"/>
      <c r="BG3946" s="69"/>
      <c r="BH3946" s="69"/>
      <c r="BI3946" s="69"/>
      <c r="BJ3946" s="69"/>
      <c r="BK3946" s="69"/>
      <c r="BL3946" s="69"/>
      <c r="BM3946" s="69"/>
      <c r="BN3946" s="69"/>
      <c r="BO3946" s="69"/>
      <c r="BP3946" s="69"/>
      <c r="BQ3946" s="69"/>
      <c r="BR3946" s="69"/>
      <c r="BS3946" s="69"/>
      <c r="BT3946" s="69"/>
    </row>
    <row r="3947" spans="16:72" ht="12.75">
      <c r="P3947" s="69"/>
      <c r="Q3947" s="69"/>
      <c r="R3947" s="69"/>
      <c r="S3947" s="69"/>
      <c r="T3947" s="69"/>
      <c r="U3947" s="69"/>
      <c r="V3947" s="69"/>
      <c r="W3947" s="69"/>
      <c r="X3947" s="69"/>
      <c r="Y3947" s="69"/>
      <c r="Z3947" s="69"/>
      <c r="AA3947" s="69"/>
      <c r="AB3947" s="69"/>
      <c r="AC3947" s="69"/>
      <c r="AD3947" s="69"/>
      <c r="AE3947" s="69"/>
      <c r="AF3947" s="69"/>
      <c r="AG3947" s="69"/>
      <c r="AH3947" s="69"/>
      <c r="AI3947" s="69"/>
      <c r="AJ3947" s="69"/>
      <c r="AK3947" s="69"/>
      <c r="AL3947" s="69"/>
      <c r="AM3947" s="69"/>
      <c r="AN3947" s="69"/>
      <c r="AO3947" s="69"/>
      <c r="AP3947" s="69"/>
      <c r="AQ3947" s="69"/>
      <c r="AR3947" s="69"/>
      <c r="AS3947" s="69"/>
      <c r="AT3947" s="69"/>
      <c r="AU3947" s="69"/>
      <c r="AV3947" s="69"/>
      <c r="AW3947" s="69"/>
      <c r="AX3947" s="69"/>
      <c r="AY3947" s="69"/>
      <c r="AZ3947" s="69"/>
      <c r="BA3947" s="69"/>
      <c r="BB3947" s="69"/>
      <c r="BC3947" s="69"/>
      <c r="BD3947" s="69"/>
      <c r="BE3947" s="69"/>
      <c r="BF3947" s="69"/>
      <c r="BG3947" s="69"/>
      <c r="BH3947" s="69"/>
      <c r="BI3947" s="69"/>
      <c r="BJ3947" s="69"/>
      <c r="BK3947" s="69"/>
      <c r="BL3947" s="69"/>
      <c r="BM3947" s="69"/>
      <c r="BN3947" s="69"/>
      <c r="BO3947" s="69"/>
      <c r="BP3947" s="69"/>
      <c r="BQ3947" s="69"/>
      <c r="BR3947" s="69"/>
      <c r="BS3947" s="69"/>
      <c r="BT3947" s="69"/>
    </row>
    <row r="3948" spans="16:72" ht="12.75">
      <c r="P3948" s="69"/>
      <c r="Q3948" s="69"/>
      <c r="R3948" s="69"/>
      <c r="S3948" s="69"/>
      <c r="T3948" s="69"/>
      <c r="U3948" s="69"/>
      <c r="V3948" s="69"/>
      <c r="W3948" s="69"/>
      <c r="X3948" s="69"/>
      <c r="Y3948" s="69"/>
      <c r="Z3948" s="69"/>
      <c r="AA3948" s="69"/>
      <c r="AB3948" s="69"/>
      <c r="AC3948" s="69"/>
      <c r="AD3948" s="69"/>
      <c r="AE3948" s="69"/>
      <c r="AF3948" s="69"/>
      <c r="AG3948" s="69"/>
      <c r="AH3948" s="69"/>
      <c r="AI3948" s="69"/>
      <c r="AJ3948" s="69"/>
      <c r="AK3948" s="69"/>
      <c r="AL3948" s="69"/>
      <c r="AM3948" s="69"/>
      <c r="AN3948" s="69"/>
      <c r="AO3948" s="69"/>
      <c r="AP3948" s="69"/>
      <c r="AQ3948" s="69"/>
      <c r="AR3948" s="69"/>
      <c r="AS3948" s="69"/>
      <c r="AT3948" s="69"/>
      <c r="AU3948" s="69"/>
      <c r="AV3948" s="69"/>
      <c r="AW3948" s="69"/>
      <c r="AX3948" s="69"/>
      <c r="AY3948" s="69"/>
      <c r="AZ3948" s="69"/>
      <c r="BA3948" s="69"/>
      <c r="BB3948" s="69"/>
      <c r="BC3948" s="69"/>
      <c r="BD3948" s="69"/>
      <c r="BE3948" s="69"/>
      <c r="BF3948" s="69"/>
      <c r="BG3948" s="69"/>
      <c r="BH3948" s="69"/>
      <c r="BI3948" s="69"/>
      <c r="BJ3948" s="69"/>
      <c r="BK3948" s="69"/>
      <c r="BL3948" s="69"/>
      <c r="BM3948" s="69"/>
      <c r="BN3948" s="69"/>
      <c r="BO3948" s="69"/>
      <c r="BP3948" s="69"/>
      <c r="BQ3948" s="69"/>
      <c r="BR3948" s="69"/>
      <c r="BS3948" s="69"/>
      <c r="BT3948" s="69"/>
    </row>
    <row r="3949" spans="16:72" ht="12.75">
      <c r="P3949" s="69"/>
      <c r="Q3949" s="69"/>
      <c r="R3949" s="69"/>
      <c r="S3949" s="69"/>
      <c r="T3949" s="69"/>
      <c r="U3949" s="69"/>
      <c r="V3949" s="69"/>
      <c r="W3949" s="69"/>
      <c r="X3949" s="69"/>
      <c r="Y3949" s="69"/>
      <c r="Z3949" s="69"/>
      <c r="AA3949" s="69"/>
      <c r="AB3949" s="69"/>
      <c r="AC3949" s="69"/>
      <c r="AD3949" s="69"/>
      <c r="AE3949" s="69"/>
      <c r="AF3949" s="69"/>
      <c r="AG3949" s="69"/>
      <c r="AH3949" s="69"/>
      <c r="AI3949" s="69"/>
      <c r="AJ3949" s="69"/>
      <c r="AK3949" s="69"/>
      <c r="AL3949" s="69"/>
      <c r="AM3949" s="69"/>
      <c r="AN3949" s="69"/>
      <c r="AO3949" s="69"/>
      <c r="AP3949" s="69"/>
      <c r="AQ3949" s="69"/>
      <c r="AR3949" s="69"/>
      <c r="AS3949" s="69"/>
      <c r="AT3949" s="69"/>
      <c r="AU3949" s="69"/>
      <c r="AV3949" s="69"/>
      <c r="AW3949" s="69"/>
      <c r="AX3949" s="69"/>
      <c r="AY3949" s="69"/>
      <c r="AZ3949" s="69"/>
      <c r="BA3949" s="69"/>
      <c r="BB3949" s="69"/>
      <c r="BC3949" s="69"/>
      <c r="BD3949" s="69"/>
      <c r="BE3949" s="69"/>
      <c r="BF3949" s="69"/>
      <c r="BG3949" s="69"/>
      <c r="BH3949" s="69"/>
      <c r="BI3949" s="69"/>
      <c r="BJ3949" s="69"/>
      <c r="BK3949" s="69"/>
      <c r="BL3949" s="69"/>
      <c r="BM3949" s="69"/>
      <c r="BN3949" s="69"/>
      <c r="BO3949" s="69"/>
      <c r="BP3949" s="69"/>
      <c r="BQ3949" s="69"/>
      <c r="BR3949" s="69"/>
      <c r="BS3949" s="69"/>
      <c r="BT3949" s="69"/>
    </row>
    <row r="3950" spans="16:72" ht="12.75">
      <c r="P3950" s="69"/>
      <c r="Q3950" s="69"/>
      <c r="R3950" s="69"/>
      <c r="S3950" s="69"/>
      <c r="T3950" s="69"/>
      <c r="U3950" s="69"/>
      <c r="V3950" s="69"/>
      <c r="W3950" s="69"/>
      <c r="X3950" s="69"/>
      <c r="Y3950" s="69"/>
      <c r="Z3950" s="69"/>
      <c r="AA3950" s="69"/>
      <c r="AB3950" s="69"/>
      <c r="AC3950" s="69"/>
      <c r="AD3950" s="69"/>
      <c r="AE3950" s="69"/>
      <c r="AF3950" s="69"/>
      <c r="AG3950" s="69"/>
      <c r="AH3950" s="69"/>
      <c r="AI3950" s="69"/>
      <c r="AJ3950" s="69"/>
      <c r="AK3950" s="69"/>
      <c r="AL3950" s="69"/>
      <c r="AM3950" s="69"/>
      <c r="AN3950" s="69"/>
      <c r="AO3950" s="69"/>
      <c r="AP3950" s="69"/>
      <c r="AQ3950" s="69"/>
      <c r="AR3950" s="69"/>
      <c r="AS3950" s="69"/>
      <c r="AT3950" s="69"/>
      <c r="AU3950" s="69"/>
      <c r="AV3950" s="69"/>
      <c r="AW3950" s="69"/>
      <c r="AX3950" s="69"/>
      <c r="AY3950" s="69"/>
      <c r="AZ3950" s="69"/>
      <c r="BA3950" s="69"/>
      <c r="BB3950" s="69"/>
      <c r="BC3950" s="69"/>
      <c r="BD3950" s="69"/>
      <c r="BE3950" s="69"/>
      <c r="BF3950" s="69"/>
      <c r="BG3950" s="69"/>
      <c r="BH3950" s="69"/>
      <c r="BI3950" s="69"/>
      <c r="BJ3950" s="69"/>
      <c r="BK3950" s="69"/>
      <c r="BL3950" s="69"/>
      <c r="BM3950" s="69"/>
      <c r="BN3950" s="69"/>
      <c r="BO3950" s="69"/>
      <c r="BP3950" s="69"/>
      <c r="BQ3950" s="69"/>
      <c r="BR3950" s="69"/>
      <c r="BS3950" s="69"/>
      <c r="BT3950" s="69"/>
    </row>
    <row r="3951" spans="16:72" ht="12.75">
      <c r="P3951" s="69"/>
      <c r="Q3951" s="69"/>
      <c r="R3951" s="69"/>
      <c r="S3951" s="69"/>
      <c r="T3951" s="69"/>
      <c r="U3951" s="69"/>
      <c r="V3951" s="69"/>
      <c r="W3951" s="69"/>
      <c r="X3951" s="69"/>
      <c r="Y3951" s="69"/>
      <c r="Z3951" s="69"/>
      <c r="AA3951" s="69"/>
      <c r="AB3951" s="69"/>
      <c r="AC3951" s="69"/>
      <c r="AD3951" s="69"/>
      <c r="AE3951" s="69"/>
      <c r="AF3951" s="69"/>
      <c r="AG3951" s="69"/>
      <c r="AH3951" s="69"/>
      <c r="AI3951" s="69"/>
      <c r="AJ3951" s="69"/>
      <c r="AK3951" s="69"/>
      <c r="AL3951" s="69"/>
      <c r="AM3951" s="69"/>
      <c r="AN3951" s="69"/>
      <c r="AO3951" s="69"/>
      <c r="AP3951" s="69"/>
      <c r="AQ3951" s="69"/>
      <c r="AR3951" s="69"/>
      <c r="AS3951" s="69"/>
      <c r="AT3951" s="69"/>
      <c r="AU3951" s="69"/>
      <c r="AV3951" s="69"/>
      <c r="AW3951" s="69"/>
      <c r="AX3951" s="69"/>
      <c r="AY3951" s="69"/>
      <c r="AZ3951" s="69"/>
      <c r="BA3951" s="69"/>
      <c r="BB3951" s="69"/>
      <c r="BC3951" s="69"/>
      <c r="BD3951" s="69"/>
      <c r="BE3951" s="69"/>
      <c r="BF3951" s="69"/>
      <c r="BG3951" s="69"/>
      <c r="BH3951" s="69"/>
      <c r="BI3951" s="69"/>
      <c r="BJ3951" s="69"/>
      <c r="BK3951" s="69"/>
      <c r="BL3951" s="69"/>
      <c r="BM3951" s="69"/>
      <c r="BN3951" s="69"/>
      <c r="BO3951" s="69"/>
      <c r="BP3951" s="69"/>
      <c r="BQ3951" s="69"/>
      <c r="BR3951" s="69"/>
      <c r="BS3951" s="69"/>
      <c r="BT3951" s="69"/>
    </row>
    <row r="3952" spans="16:72" ht="12.75">
      <c r="P3952" s="69"/>
      <c r="Q3952" s="69"/>
      <c r="R3952" s="69"/>
      <c r="S3952" s="69"/>
      <c r="T3952" s="69"/>
      <c r="U3952" s="69"/>
      <c r="V3952" s="69"/>
      <c r="W3952" s="69"/>
      <c r="X3952" s="69"/>
      <c r="Y3952" s="69"/>
      <c r="Z3952" s="69"/>
      <c r="AA3952" s="69"/>
      <c r="AB3952" s="69"/>
      <c r="AC3952" s="69"/>
      <c r="AD3952" s="69"/>
      <c r="AE3952" s="69"/>
      <c r="AF3952" s="69"/>
      <c r="AG3952" s="69"/>
      <c r="AH3952" s="69"/>
      <c r="AI3952" s="69"/>
      <c r="AJ3952" s="69"/>
      <c r="AK3952" s="69"/>
      <c r="AL3952" s="69"/>
      <c r="AM3952" s="69"/>
      <c r="AN3952" s="69"/>
      <c r="AO3952" s="69"/>
      <c r="AP3952" s="69"/>
      <c r="AQ3952" s="69"/>
      <c r="AR3952" s="69"/>
      <c r="AS3952" s="69"/>
      <c r="AT3952" s="69"/>
      <c r="AU3952" s="69"/>
      <c r="AV3952" s="69"/>
      <c r="AW3952" s="69"/>
      <c r="AX3952" s="69"/>
      <c r="AY3952" s="69"/>
      <c r="AZ3952" s="69"/>
      <c r="BA3952" s="69"/>
      <c r="BB3952" s="69"/>
      <c r="BC3952" s="69"/>
      <c r="BD3952" s="69"/>
      <c r="BE3952" s="69"/>
      <c r="BF3952" s="69"/>
      <c r="BG3952" s="69"/>
      <c r="BH3952" s="69"/>
      <c r="BI3952" s="69"/>
      <c r="BJ3952" s="69"/>
      <c r="BK3952" s="69"/>
      <c r="BL3952" s="69"/>
      <c r="BM3952" s="69"/>
      <c r="BN3952" s="69"/>
      <c r="BO3952" s="69"/>
      <c r="BP3952" s="69"/>
      <c r="BQ3952" s="69"/>
      <c r="BR3952" s="69"/>
      <c r="BS3952" s="69"/>
      <c r="BT3952" s="69"/>
    </row>
    <row r="3953" spans="16:72" ht="12.75">
      <c r="P3953" s="69"/>
      <c r="Q3953" s="69"/>
      <c r="R3953" s="69"/>
      <c r="S3953" s="69"/>
      <c r="T3953" s="69"/>
      <c r="U3953" s="69"/>
      <c r="V3953" s="69"/>
      <c r="W3953" s="69"/>
      <c r="X3953" s="69"/>
      <c r="Y3953" s="69"/>
      <c r="Z3953" s="69"/>
      <c r="AA3953" s="69"/>
      <c r="AB3953" s="69"/>
      <c r="AC3953" s="69"/>
      <c r="AD3953" s="69"/>
      <c r="AE3953" s="69"/>
      <c r="AF3953" s="69"/>
      <c r="AG3953" s="69"/>
      <c r="AH3953" s="69"/>
      <c r="AI3953" s="69"/>
      <c r="AJ3953" s="69"/>
      <c r="AK3953" s="69"/>
      <c r="AL3953" s="69"/>
      <c r="AM3953" s="69"/>
      <c r="AN3953" s="69"/>
      <c r="AO3953" s="69"/>
      <c r="AP3953" s="69"/>
      <c r="AQ3953" s="69"/>
      <c r="AR3953" s="69"/>
      <c r="AS3953" s="69"/>
      <c r="AT3953" s="69"/>
      <c r="AU3953" s="69"/>
      <c r="AV3953" s="69"/>
      <c r="AW3953" s="69"/>
      <c r="AX3953" s="69"/>
      <c r="AY3953" s="69"/>
      <c r="AZ3953" s="69"/>
      <c r="BA3953" s="69"/>
      <c r="BB3953" s="69"/>
      <c r="BC3953" s="69"/>
      <c r="BD3953" s="69"/>
      <c r="BE3953" s="69"/>
      <c r="BF3953" s="69"/>
      <c r="BG3953" s="69"/>
      <c r="BH3953" s="69"/>
      <c r="BI3953" s="69"/>
      <c r="BJ3953" s="69"/>
      <c r="BK3953" s="69"/>
      <c r="BL3953" s="69"/>
      <c r="BM3953" s="69"/>
      <c r="BN3953" s="69"/>
      <c r="BO3953" s="69"/>
      <c r="BP3953" s="69"/>
      <c r="BQ3953" s="69"/>
      <c r="BR3953" s="69"/>
      <c r="BS3953" s="69"/>
      <c r="BT3953" s="69"/>
    </row>
    <row r="3954" spans="16:72" ht="12.75">
      <c r="P3954" s="69"/>
      <c r="Q3954" s="69"/>
      <c r="R3954" s="69"/>
      <c r="S3954" s="69"/>
      <c r="T3954" s="69"/>
      <c r="U3954" s="69"/>
      <c r="V3954" s="69"/>
      <c r="W3954" s="69"/>
      <c r="X3954" s="69"/>
      <c r="Y3954" s="69"/>
      <c r="Z3954" s="69"/>
      <c r="AA3954" s="69"/>
      <c r="AB3954" s="69"/>
      <c r="AC3954" s="69"/>
      <c r="AD3954" s="69"/>
      <c r="AE3954" s="69"/>
      <c r="AF3954" s="69"/>
      <c r="AG3954" s="69"/>
      <c r="AH3954" s="69"/>
      <c r="AI3954" s="69"/>
      <c r="AJ3954" s="69"/>
      <c r="AK3954" s="69"/>
      <c r="AL3954" s="69"/>
      <c r="AM3954" s="69"/>
      <c r="AN3954" s="69"/>
      <c r="AO3954" s="69"/>
      <c r="AP3954" s="69"/>
      <c r="AQ3954" s="69"/>
      <c r="AR3954" s="69"/>
      <c r="AS3954" s="69"/>
      <c r="AT3954" s="69"/>
      <c r="AU3954" s="69"/>
      <c r="AV3954" s="69"/>
      <c r="AW3954" s="69"/>
      <c r="AX3954" s="69"/>
      <c r="AY3954" s="69"/>
      <c r="AZ3954" s="69"/>
      <c r="BA3954" s="69"/>
      <c r="BB3954" s="69"/>
      <c r="BC3954" s="69"/>
      <c r="BD3954" s="69"/>
      <c r="BE3954" s="69"/>
      <c r="BF3954" s="69"/>
      <c r="BG3954" s="69"/>
      <c r="BH3954" s="69"/>
      <c r="BI3954" s="69"/>
      <c r="BJ3954" s="69"/>
      <c r="BK3954" s="69"/>
      <c r="BL3954" s="69"/>
      <c r="BM3954" s="69"/>
      <c r="BN3954" s="69"/>
      <c r="BO3954" s="69"/>
      <c r="BP3954" s="69"/>
      <c r="BQ3954" s="69"/>
      <c r="BR3954" s="69"/>
      <c r="BS3954" s="69"/>
      <c r="BT3954" s="69"/>
    </row>
    <row r="3955" spans="16:72" ht="12.75">
      <c r="P3955" s="69"/>
      <c r="Q3955" s="69"/>
      <c r="R3955" s="69"/>
      <c r="S3955" s="69"/>
      <c r="T3955" s="69"/>
      <c r="U3955" s="69"/>
      <c r="V3955" s="69"/>
      <c r="W3955" s="69"/>
      <c r="X3955" s="69"/>
      <c r="Y3955" s="69"/>
      <c r="Z3955" s="69"/>
      <c r="AA3955" s="69"/>
      <c r="AB3955" s="69"/>
      <c r="AC3955" s="69"/>
      <c r="AD3955" s="69"/>
      <c r="AE3955" s="69"/>
      <c r="AF3955" s="69"/>
      <c r="AG3955" s="69"/>
      <c r="AH3955" s="69"/>
      <c r="AI3955" s="69"/>
      <c r="AJ3955" s="69"/>
      <c r="AK3955" s="69"/>
      <c r="AL3955" s="69"/>
      <c r="AM3955" s="69"/>
      <c r="AN3955" s="69"/>
      <c r="AO3955" s="69"/>
      <c r="AP3955" s="69"/>
      <c r="AQ3955" s="69"/>
      <c r="AR3955" s="69"/>
      <c r="AS3955" s="69"/>
      <c r="AT3955" s="69"/>
      <c r="AU3955" s="69"/>
      <c r="AV3955" s="69"/>
      <c r="AW3955" s="69"/>
      <c r="AX3955" s="69"/>
      <c r="AY3955" s="69"/>
      <c r="AZ3955" s="69"/>
      <c r="BA3955" s="69"/>
      <c r="BB3955" s="69"/>
      <c r="BC3955" s="69"/>
      <c r="BD3955" s="69"/>
      <c r="BE3955" s="69"/>
      <c r="BF3955" s="69"/>
      <c r="BG3955" s="69"/>
      <c r="BH3955" s="69"/>
      <c r="BI3955" s="69"/>
      <c r="BJ3955" s="69"/>
      <c r="BK3955" s="69"/>
      <c r="BL3955" s="69"/>
      <c r="BM3955" s="69"/>
      <c r="BN3955" s="69"/>
      <c r="BO3955" s="69"/>
      <c r="BP3955" s="69"/>
      <c r="BQ3955" s="69"/>
      <c r="BR3955" s="69"/>
      <c r="BS3955" s="69"/>
      <c r="BT3955" s="69"/>
    </row>
    <row r="3956" spans="16:72" ht="12.75">
      <c r="P3956" s="69"/>
      <c r="Q3956" s="69"/>
      <c r="R3956" s="69"/>
      <c r="S3956" s="69"/>
      <c r="T3956" s="69"/>
      <c r="U3956" s="69"/>
      <c r="V3956" s="69"/>
      <c r="W3956" s="69"/>
      <c r="X3956" s="69"/>
      <c r="Y3956" s="69"/>
      <c r="Z3956" s="69"/>
      <c r="AA3956" s="69"/>
      <c r="AB3956" s="69"/>
      <c r="AC3956" s="69"/>
      <c r="AD3956" s="69"/>
      <c r="AE3956" s="69"/>
      <c r="AF3956" s="69"/>
      <c r="AG3956" s="69"/>
      <c r="AH3956" s="69"/>
      <c r="AI3956" s="69"/>
      <c r="AJ3956" s="69"/>
      <c r="AK3956" s="69"/>
      <c r="AL3956" s="69"/>
      <c r="AM3956" s="69"/>
      <c r="AN3956" s="69"/>
      <c r="AO3956" s="69"/>
      <c r="AP3956" s="69"/>
      <c r="AQ3956" s="69"/>
      <c r="AR3956" s="69"/>
      <c r="AS3956" s="69"/>
      <c r="AT3956" s="69"/>
      <c r="AU3956" s="69"/>
      <c r="AV3956" s="69"/>
      <c r="AW3956" s="69"/>
      <c r="AX3956" s="69"/>
      <c r="AY3956" s="69"/>
      <c r="AZ3956" s="69"/>
      <c r="BA3956" s="69"/>
      <c r="BB3956" s="69"/>
      <c r="BC3956" s="69"/>
      <c r="BD3956" s="69"/>
      <c r="BE3956" s="69"/>
      <c r="BF3956" s="69"/>
      <c r="BG3956" s="69"/>
      <c r="BH3956" s="69"/>
      <c r="BI3956" s="69"/>
      <c r="BJ3956" s="69"/>
      <c r="BK3956" s="69"/>
      <c r="BL3956" s="69"/>
      <c r="BM3956" s="69"/>
      <c r="BN3956" s="69"/>
      <c r="BO3956" s="69"/>
      <c r="BP3956" s="69"/>
      <c r="BQ3956" s="69"/>
      <c r="BR3956" s="69"/>
      <c r="BS3956" s="69"/>
      <c r="BT3956" s="69"/>
    </row>
    <row r="3957" spans="16:72" ht="12.75">
      <c r="P3957" s="69"/>
      <c r="Q3957" s="69"/>
      <c r="R3957" s="69"/>
      <c r="S3957" s="69"/>
      <c r="T3957" s="69"/>
      <c r="U3957" s="69"/>
      <c r="V3957" s="69"/>
      <c r="W3957" s="69"/>
      <c r="X3957" s="69"/>
      <c r="Y3957" s="69"/>
      <c r="Z3957" s="69"/>
      <c r="AA3957" s="69"/>
      <c r="AB3957" s="69"/>
      <c r="AC3957" s="69"/>
      <c r="AD3957" s="69"/>
      <c r="AE3957" s="69"/>
      <c r="AF3957" s="69"/>
      <c r="AG3957" s="69"/>
      <c r="AH3957" s="69"/>
      <c r="AI3957" s="69"/>
      <c r="AJ3957" s="69"/>
      <c r="AK3957" s="69"/>
      <c r="AL3957" s="69"/>
      <c r="AM3957" s="69"/>
      <c r="AN3957" s="69"/>
      <c r="AO3957" s="69"/>
      <c r="AP3957" s="69"/>
      <c r="AQ3957" s="69"/>
      <c r="AR3957" s="69"/>
      <c r="AS3957" s="69"/>
      <c r="AT3957" s="69"/>
      <c r="AU3957" s="69"/>
      <c r="AV3957" s="69"/>
      <c r="AW3957" s="69"/>
      <c r="AX3957" s="69"/>
      <c r="AY3957" s="69"/>
      <c r="AZ3957" s="69"/>
      <c r="BA3957" s="69"/>
      <c r="BB3957" s="69"/>
      <c r="BC3957" s="69"/>
      <c r="BD3957" s="69"/>
      <c r="BE3957" s="69"/>
      <c r="BF3957" s="69"/>
      <c r="BG3957" s="69"/>
      <c r="BH3957" s="69"/>
      <c r="BI3957" s="69"/>
      <c r="BJ3957" s="69"/>
      <c r="BK3957" s="69"/>
      <c r="BL3957" s="69"/>
      <c r="BM3957" s="69"/>
      <c r="BN3957" s="69"/>
      <c r="BO3957" s="69"/>
      <c r="BP3957" s="69"/>
      <c r="BQ3957" s="69"/>
      <c r="BR3957" s="69"/>
      <c r="BS3957" s="69"/>
      <c r="BT3957" s="69"/>
    </row>
    <row r="3958" spans="16:72" ht="12.75">
      <c r="P3958" s="69"/>
      <c r="Q3958" s="69"/>
      <c r="R3958" s="69"/>
      <c r="S3958" s="69"/>
      <c r="T3958" s="69"/>
      <c r="U3958" s="69"/>
      <c r="V3958" s="69"/>
      <c r="W3958" s="69"/>
      <c r="X3958" s="69"/>
      <c r="Y3958" s="69"/>
      <c r="Z3958" s="69"/>
      <c r="AA3958" s="69"/>
      <c r="AB3958" s="69"/>
      <c r="AC3958" s="69"/>
      <c r="AD3958" s="69"/>
      <c r="AE3958" s="69"/>
      <c r="AF3958" s="69"/>
      <c r="AG3958" s="69"/>
      <c r="AH3958" s="69"/>
      <c r="AI3958" s="69"/>
      <c r="AJ3958" s="69"/>
      <c r="AK3958" s="69"/>
      <c r="AL3958" s="69"/>
      <c r="AM3958" s="69"/>
      <c r="AN3958" s="69"/>
      <c r="AO3958" s="69"/>
      <c r="AP3958" s="69"/>
      <c r="AQ3958" s="69"/>
      <c r="AR3958" s="69"/>
      <c r="AS3958" s="69"/>
      <c r="AT3958" s="69"/>
      <c r="AU3958" s="69"/>
      <c r="AV3958" s="69"/>
      <c r="AW3958" s="69"/>
      <c r="AX3958" s="69"/>
      <c r="AY3958" s="69"/>
      <c r="AZ3958" s="69"/>
      <c r="BA3958" s="69"/>
      <c r="BB3958" s="69"/>
      <c r="BC3958" s="69"/>
      <c r="BD3958" s="69"/>
      <c r="BE3958" s="69"/>
      <c r="BF3958" s="69"/>
      <c r="BG3958" s="69"/>
      <c r="BH3958" s="69"/>
      <c r="BI3958" s="69"/>
      <c r="BJ3958" s="69"/>
      <c r="BK3958" s="69"/>
      <c r="BL3958" s="69"/>
      <c r="BM3958" s="69"/>
      <c r="BN3958" s="69"/>
      <c r="BO3958" s="69"/>
      <c r="BP3958" s="69"/>
      <c r="BQ3958" s="69"/>
      <c r="BR3958" s="69"/>
      <c r="BS3958" s="69"/>
      <c r="BT3958" s="69"/>
    </row>
    <row r="3959" spans="16:72" ht="12.75">
      <c r="P3959" s="69"/>
      <c r="Q3959" s="69"/>
      <c r="R3959" s="69"/>
      <c r="S3959" s="69"/>
      <c r="T3959" s="69"/>
      <c r="U3959" s="69"/>
      <c r="V3959" s="69"/>
      <c r="W3959" s="69"/>
      <c r="X3959" s="69"/>
      <c r="Y3959" s="69"/>
      <c r="Z3959" s="69"/>
      <c r="AA3959" s="69"/>
      <c r="AB3959" s="69"/>
      <c r="AC3959" s="69"/>
      <c r="AD3959" s="69"/>
      <c r="AE3959" s="69"/>
      <c r="AF3959" s="69"/>
      <c r="AG3959" s="69"/>
      <c r="AH3959" s="69"/>
      <c r="AI3959" s="69"/>
      <c r="AJ3959" s="69"/>
      <c r="AK3959" s="69"/>
      <c r="AL3959" s="69"/>
      <c r="AM3959" s="69"/>
      <c r="AN3959" s="69"/>
      <c r="AO3959" s="69"/>
      <c r="AP3959" s="69"/>
      <c r="AQ3959" s="69"/>
      <c r="AR3959" s="69"/>
      <c r="AS3959" s="69"/>
      <c r="AT3959" s="69"/>
      <c r="AU3959" s="69"/>
      <c r="AV3959" s="69"/>
      <c r="AW3959" s="69"/>
      <c r="AX3959" s="69"/>
      <c r="AY3959" s="69"/>
      <c r="AZ3959" s="69"/>
      <c r="BA3959" s="69"/>
      <c r="BB3959" s="69"/>
      <c r="BC3959" s="69"/>
      <c r="BD3959" s="69"/>
      <c r="BE3959" s="69"/>
      <c r="BF3959" s="69"/>
      <c r="BG3959" s="69"/>
      <c r="BH3959" s="69"/>
      <c r="BI3959" s="69"/>
      <c r="BJ3959" s="69"/>
      <c r="BK3959" s="69"/>
      <c r="BL3959" s="69"/>
      <c r="BM3959" s="69"/>
      <c r="BN3959" s="69"/>
      <c r="BO3959" s="69"/>
      <c r="BP3959" s="69"/>
      <c r="BQ3959" s="69"/>
      <c r="BR3959" s="69"/>
      <c r="BS3959" s="69"/>
      <c r="BT3959" s="69"/>
    </row>
    <row r="3960" spans="16:72" ht="12.75">
      <c r="P3960" s="69"/>
      <c r="Q3960" s="69"/>
      <c r="R3960" s="69"/>
      <c r="S3960" s="69"/>
      <c r="T3960" s="69"/>
      <c r="U3960" s="69"/>
      <c r="V3960" s="69"/>
      <c r="W3960" s="69"/>
      <c r="X3960" s="69"/>
      <c r="Y3960" s="69"/>
      <c r="Z3960" s="69"/>
      <c r="AA3960" s="69"/>
      <c r="AB3960" s="69"/>
      <c r="AC3960" s="69"/>
      <c r="AD3960" s="69"/>
      <c r="AE3960" s="69"/>
      <c r="AF3960" s="69"/>
      <c r="AG3960" s="69"/>
      <c r="AH3960" s="69"/>
      <c r="AI3960" s="69"/>
      <c r="AJ3960" s="69"/>
      <c r="AK3960" s="69"/>
      <c r="AL3960" s="69"/>
      <c r="AM3960" s="69"/>
      <c r="AN3960" s="69"/>
      <c r="AO3960" s="69"/>
      <c r="AP3960" s="69"/>
      <c r="AQ3960" s="69"/>
      <c r="AR3960" s="69"/>
      <c r="AS3960" s="69"/>
      <c r="AT3960" s="69"/>
      <c r="AU3960" s="69"/>
      <c r="AV3960" s="69"/>
      <c r="AW3960" s="69"/>
      <c r="AX3960" s="69"/>
      <c r="AY3960" s="69"/>
      <c r="AZ3960" s="69"/>
      <c r="BA3960" s="69"/>
      <c r="BB3960" s="69"/>
      <c r="BC3960" s="69"/>
      <c r="BD3960" s="69"/>
      <c r="BE3960" s="69"/>
      <c r="BF3960" s="69"/>
      <c r="BG3960" s="69"/>
      <c r="BH3960" s="69"/>
      <c r="BI3960" s="69"/>
      <c r="BJ3960" s="69"/>
      <c r="BK3960" s="69"/>
      <c r="BL3960" s="69"/>
      <c r="BM3960" s="69"/>
      <c r="BN3960" s="69"/>
      <c r="BO3960" s="69"/>
      <c r="BP3960" s="69"/>
      <c r="BQ3960" s="69"/>
      <c r="BR3960" s="69"/>
      <c r="BS3960" s="69"/>
      <c r="BT3960" s="69"/>
    </row>
    <row r="3961" spans="16:72" ht="12.75">
      <c r="P3961" s="69"/>
      <c r="Q3961" s="69"/>
      <c r="R3961" s="69"/>
      <c r="S3961" s="69"/>
      <c r="T3961" s="69"/>
      <c r="U3961" s="69"/>
      <c r="V3961" s="69"/>
      <c r="W3961" s="69"/>
      <c r="X3961" s="69"/>
      <c r="Y3961" s="69"/>
      <c r="Z3961" s="69"/>
      <c r="AA3961" s="69"/>
      <c r="AB3961" s="69"/>
      <c r="AC3961" s="69"/>
      <c r="AD3961" s="69"/>
      <c r="AE3961" s="69"/>
      <c r="AF3961" s="69"/>
      <c r="AG3961" s="69"/>
      <c r="AH3961" s="69"/>
      <c r="AI3961" s="69"/>
      <c r="AJ3961" s="69"/>
      <c r="AK3961" s="69"/>
      <c r="AL3961" s="69"/>
      <c r="AM3961" s="69"/>
      <c r="AN3961" s="69"/>
      <c r="AO3961" s="69"/>
      <c r="AP3961" s="69"/>
      <c r="AQ3961" s="69"/>
      <c r="AR3961" s="69"/>
      <c r="AS3961" s="69"/>
      <c r="AT3961" s="69"/>
      <c r="AU3961" s="69"/>
      <c r="AV3961" s="69"/>
      <c r="AW3961" s="69"/>
      <c r="AX3961" s="69"/>
      <c r="AY3961" s="69"/>
      <c r="AZ3961" s="69"/>
      <c r="BA3961" s="69"/>
      <c r="BB3961" s="69"/>
      <c r="BC3961" s="69"/>
      <c r="BD3961" s="69"/>
      <c r="BE3961" s="69"/>
      <c r="BF3961" s="69"/>
      <c r="BG3961" s="69"/>
      <c r="BH3961" s="69"/>
      <c r="BI3961" s="69"/>
      <c r="BJ3961" s="69"/>
      <c r="BK3961" s="69"/>
      <c r="BL3961" s="69"/>
      <c r="BM3961" s="69"/>
      <c r="BN3961" s="69"/>
      <c r="BO3961" s="69"/>
      <c r="BP3961" s="69"/>
      <c r="BQ3961" s="69"/>
      <c r="BR3961" s="69"/>
      <c r="BS3961" s="69"/>
      <c r="BT3961" s="69"/>
    </row>
    <row r="3962" spans="16:72" ht="12.75">
      <c r="P3962" s="69"/>
      <c r="Q3962" s="69"/>
      <c r="R3962" s="69"/>
      <c r="S3962" s="69"/>
      <c r="T3962" s="69"/>
      <c r="U3962" s="69"/>
      <c r="V3962" s="69"/>
      <c r="W3962" s="69"/>
      <c r="X3962" s="69"/>
      <c r="Y3962" s="69"/>
      <c r="Z3962" s="69"/>
      <c r="AA3962" s="69"/>
      <c r="AB3962" s="69"/>
      <c r="AC3962" s="69"/>
      <c r="AD3962" s="69"/>
      <c r="AE3962" s="69"/>
      <c r="AF3962" s="69"/>
      <c r="AG3962" s="69"/>
      <c r="AH3962" s="69"/>
      <c r="AI3962" s="69"/>
      <c r="AJ3962" s="69"/>
      <c r="AK3962" s="69"/>
      <c r="AL3962" s="69"/>
      <c r="AM3962" s="69"/>
      <c r="AN3962" s="69"/>
      <c r="AO3962" s="69"/>
      <c r="AP3962" s="69"/>
      <c r="AQ3962" s="69"/>
      <c r="AR3962" s="69"/>
      <c r="AS3962" s="69"/>
      <c r="AT3962" s="69"/>
      <c r="AU3962" s="69"/>
      <c r="AV3962" s="69"/>
      <c r="AW3962" s="69"/>
      <c r="AX3962" s="69"/>
      <c r="AY3962" s="69"/>
      <c r="AZ3962" s="69"/>
      <c r="BA3962" s="69"/>
      <c r="BB3962" s="69"/>
      <c r="BC3962" s="69"/>
      <c r="BD3962" s="69"/>
      <c r="BE3962" s="69"/>
      <c r="BF3962" s="69"/>
      <c r="BG3962" s="69"/>
      <c r="BH3962" s="69"/>
      <c r="BI3962" s="69"/>
      <c r="BJ3962" s="69"/>
      <c r="BK3962" s="69"/>
      <c r="BL3962" s="69"/>
      <c r="BM3962" s="69"/>
      <c r="BN3962" s="69"/>
      <c r="BO3962" s="69"/>
      <c r="BP3962" s="69"/>
      <c r="BQ3962" s="69"/>
      <c r="BR3962" s="69"/>
      <c r="BS3962" s="69"/>
      <c r="BT3962" s="69"/>
    </row>
    <row r="3963" spans="16:72" ht="12.75">
      <c r="P3963" s="69"/>
      <c r="Q3963" s="69"/>
      <c r="R3963" s="69"/>
      <c r="S3963" s="69"/>
      <c r="T3963" s="69"/>
      <c r="U3963" s="69"/>
      <c r="V3963" s="69"/>
      <c r="W3963" s="69"/>
      <c r="X3963" s="69"/>
      <c r="Y3963" s="69"/>
      <c r="Z3963" s="69"/>
      <c r="AA3963" s="69"/>
      <c r="AB3963" s="69"/>
      <c r="AC3963" s="69"/>
      <c r="AD3963" s="69"/>
      <c r="AE3963" s="69"/>
      <c r="AF3963" s="69"/>
      <c r="AG3963" s="69"/>
      <c r="AH3963" s="69"/>
      <c r="AI3963" s="69"/>
      <c r="AJ3963" s="69"/>
      <c r="AK3963" s="69"/>
      <c r="AL3963" s="69"/>
      <c r="AM3963" s="69"/>
      <c r="AN3963" s="69"/>
      <c r="AO3963" s="69"/>
      <c r="AP3963" s="69"/>
      <c r="AQ3963" s="69"/>
      <c r="AR3963" s="69"/>
      <c r="AS3963" s="69"/>
      <c r="AT3963" s="69"/>
      <c r="AU3963" s="69"/>
      <c r="AV3963" s="69"/>
      <c r="AW3963" s="69"/>
      <c r="AX3963" s="69"/>
      <c r="AY3963" s="69"/>
      <c r="AZ3963" s="69"/>
      <c r="BA3963" s="69"/>
      <c r="BB3963" s="69"/>
      <c r="BC3963" s="69"/>
      <c r="BD3963" s="69"/>
      <c r="BE3963" s="69"/>
      <c r="BF3963" s="69"/>
      <c r="BG3963" s="69"/>
      <c r="BH3963" s="69"/>
      <c r="BI3963" s="69"/>
      <c r="BJ3963" s="69"/>
      <c r="BK3963" s="69"/>
      <c r="BL3963" s="69"/>
      <c r="BM3963" s="69"/>
      <c r="BN3963" s="69"/>
      <c r="BO3963" s="69"/>
      <c r="BP3963" s="69"/>
      <c r="BQ3963" s="69"/>
      <c r="BR3963" s="69"/>
      <c r="BS3963" s="69"/>
      <c r="BT3963" s="69"/>
    </row>
    <row r="3964" spans="16:72" ht="12.75">
      <c r="P3964" s="69"/>
      <c r="Q3964" s="69"/>
      <c r="R3964" s="69"/>
      <c r="S3964" s="69"/>
      <c r="T3964" s="69"/>
      <c r="U3964" s="69"/>
      <c r="V3964" s="69"/>
      <c r="W3964" s="69"/>
      <c r="X3964" s="69"/>
      <c r="Y3964" s="69"/>
      <c r="Z3964" s="69"/>
      <c r="AA3964" s="69"/>
      <c r="AB3964" s="69"/>
      <c r="AC3964" s="69"/>
      <c r="AD3964" s="69"/>
      <c r="AE3964" s="69"/>
      <c r="AF3964" s="69"/>
      <c r="AG3964" s="69"/>
      <c r="AH3964" s="69"/>
      <c r="AI3964" s="69"/>
      <c r="AJ3964" s="69"/>
      <c r="AK3964" s="69"/>
      <c r="AL3964" s="69"/>
      <c r="AM3964" s="69"/>
      <c r="AN3964" s="69"/>
      <c r="AO3964" s="69"/>
      <c r="AP3964" s="69"/>
      <c r="AQ3964" s="69"/>
      <c r="AR3964" s="69"/>
      <c r="AS3964" s="69"/>
      <c r="AT3964" s="69"/>
      <c r="AU3964" s="69"/>
      <c r="AV3964" s="69"/>
      <c r="AW3964" s="69"/>
      <c r="AX3964" s="69"/>
      <c r="AY3964" s="69"/>
      <c r="AZ3964" s="69"/>
      <c r="BA3964" s="69"/>
      <c r="BB3964" s="69"/>
      <c r="BC3964" s="69"/>
      <c r="BD3964" s="69"/>
      <c r="BE3964" s="69"/>
      <c r="BF3964" s="69"/>
      <c r="BG3964" s="69"/>
      <c r="BH3964" s="69"/>
      <c r="BI3964" s="69"/>
      <c r="BJ3964" s="69"/>
      <c r="BK3964" s="69"/>
      <c r="BL3964" s="69"/>
      <c r="BM3964" s="69"/>
      <c r="BN3964" s="69"/>
      <c r="BO3964" s="69"/>
      <c r="BP3964" s="69"/>
      <c r="BQ3964" s="69"/>
      <c r="BR3964" s="69"/>
      <c r="BS3964" s="69"/>
      <c r="BT3964" s="69"/>
    </row>
    <row r="3965" spans="16:72" ht="12.75">
      <c r="P3965" s="69"/>
      <c r="Q3965" s="69"/>
      <c r="R3965" s="69"/>
      <c r="S3965" s="69"/>
      <c r="T3965" s="69"/>
      <c r="U3965" s="69"/>
      <c r="V3965" s="69"/>
      <c r="W3965" s="69"/>
      <c r="X3965" s="69"/>
      <c r="Y3965" s="69"/>
      <c r="Z3965" s="69"/>
      <c r="AA3965" s="69"/>
      <c r="AB3965" s="69"/>
      <c r="AC3965" s="69"/>
      <c r="AD3965" s="69"/>
      <c r="AE3965" s="69"/>
      <c r="AF3965" s="69"/>
      <c r="AG3965" s="69"/>
      <c r="AH3965" s="69"/>
      <c r="AI3965" s="69"/>
      <c r="AJ3965" s="69"/>
      <c r="AK3965" s="69"/>
      <c r="AL3965" s="69"/>
      <c r="AM3965" s="69"/>
      <c r="AN3965" s="69"/>
      <c r="AO3965" s="69"/>
      <c r="AP3965" s="69"/>
      <c r="AQ3965" s="69"/>
      <c r="AR3965" s="69"/>
      <c r="AS3965" s="69"/>
      <c r="AT3965" s="69"/>
      <c r="AU3965" s="69"/>
      <c r="AV3965" s="69"/>
      <c r="AW3965" s="69"/>
      <c r="AX3965" s="69"/>
      <c r="AY3965" s="69"/>
      <c r="AZ3965" s="69"/>
      <c r="BA3965" s="69"/>
      <c r="BB3965" s="69"/>
      <c r="BC3965" s="69"/>
      <c r="BD3965" s="69"/>
      <c r="BE3965" s="69"/>
      <c r="BF3965" s="69"/>
      <c r="BG3965" s="69"/>
      <c r="BH3965" s="69"/>
      <c r="BI3965" s="69"/>
      <c r="BJ3965" s="69"/>
      <c r="BK3965" s="69"/>
      <c r="BL3965" s="69"/>
      <c r="BM3965" s="69"/>
      <c r="BN3965" s="69"/>
      <c r="BO3965" s="69"/>
      <c r="BP3965" s="69"/>
      <c r="BQ3965" s="69"/>
      <c r="BR3965" s="69"/>
      <c r="BS3965" s="69"/>
      <c r="BT3965" s="69"/>
    </row>
    <row r="3966" spans="16:72" ht="12.75">
      <c r="P3966" s="69"/>
      <c r="Q3966" s="69"/>
      <c r="R3966" s="69"/>
      <c r="S3966" s="69"/>
      <c r="T3966" s="69"/>
      <c r="U3966" s="69"/>
      <c r="V3966" s="69"/>
      <c r="W3966" s="69"/>
      <c r="X3966" s="69"/>
      <c r="Y3966" s="69"/>
      <c r="Z3966" s="69"/>
      <c r="AA3966" s="69"/>
      <c r="AB3966" s="69"/>
      <c r="AC3966" s="69"/>
      <c r="AD3966" s="69"/>
      <c r="AE3966" s="69"/>
      <c r="AF3966" s="69"/>
      <c r="AG3966" s="69"/>
      <c r="AH3966" s="69"/>
      <c r="AI3966" s="69"/>
      <c r="AJ3966" s="69"/>
      <c r="AK3966" s="69"/>
      <c r="AL3966" s="69"/>
      <c r="AM3966" s="69"/>
      <c r="AN3966" s="69"/>
      <c r="AO3966" s="69"/>
      <c r="AP3966" s="69"/>
      <c r="AQ3966" s="69"/>
      <c r="AR3966" s="69"/>
      <c r="AS3966" s="69"/>
      <c r="AT3966" s="69"/>
      <c r="AU3966" s="69"/>
      <c r="AV3966" s="69"/>
      <c r="AW3966" s="69"/>
      <c r="AX3966" s="69"/>
      <c r="AY3966" s="69"/>
      <c r="AZ3966" s="69"/>
      <c r="BA3966" s="69"/>
      <c r="BB3966" s="69"/>
      <c r="BC3966" s="69"/>
      <c r="BD3966" s="69"/>
      <c r="BE3966" s="69"/>
      <c r="BF3966" s="69"/>
      <c r="BG3966" s="69"/>
      <c r="BH3966" s="69"/>
      <c r="BI3966" s="69"/>
      <c r="BJ3966" s="69"/>
      <c r="BK3966" s="69"/>
      <c r="BL3966" s="69"/>
      <c r="BM3966" s="69"/>
      <c r="BN3966" s="69"/>
      <c r="BO3966" s="69"/>
      <c r="BP3966" s="69"/>
      <c r="BQ3966" s="69"/>
      <c r="BR3966" s="69"/>
      <c r="BS3966" s="69"/>
      <c r="BT3966" s="69"/>
    </row>
    <row r="3967" spans="16:72" ht="12.75">
      <c r="P3967" s="69"/>
      <c r="Q3967" s="69"/>
      <c r="R3967" s="69"/>
      <c r="S3967" s="69"/>
      <c r="T3967" s="69"/>
      <c r="U3967" s="69"/>
      <c r="V3967" s="69"/>
      <c r="W3967" s="69"/>
      <c r="X3967" s="69"/>
      <c r="Y3967" s="69"/>
      <c r="Z3967" s="69"/>
      <c r="AA3967" s="69"/>
      <c r="AB3967" s="69"/>
      <c r="AC3967" s="69"/>
      <c r="AD3967" s="69"/>
      <c r="AE3967" s="69"/>
      <c r="AF3967" s="69"/>
      <c r="AG3967" s="69"/>
      <c r="AH3967" s="69"/>
      <c r="AI3967" s="69"/>
      <c r="AJ3967" s="69"/>
      <c r="AK3967" s="69"/>
      <c r="AL3967" s="69"/>
      <c r="AM3967" s="69"/>
      <c r="AN3967" s="69"/>
      <c r="AO3967" s="69"/>
      <c r="AP3967" s="69"/>
      <c r="AQ3967" s="69"/>
      <c r="AR3967" s="69"/>
      <c r="AS3967" s="69"/>
      <c r="AT3967" s="69"/>
      <c r="AU3967" s="69"/>
      <c r="AV3967" s="69"/>
      <c r="AW3967" s="69"/>
      <c r="AX3967" s="69"/>
      <c r="AY3967" s="69"/>
      <c r="AZ3967" s="69"/>
      <c r="BA3967" s="69"/>
      <c r="BB3967" s="69"/>
      <c r="BC3967" s="69"/>
      <c r="BD3967" s="69"/>
      <c r="BE3967" s="69"/>
      <c r="BF3967" s="69"/>
      <c r="BG3967" s="69"/>
      <c r="BH3967" s="69"/>
      <c r="BI3967" s="69"/>
      <c r="BJ3967" s="69"/>
      <c r="BK3967" s="69"/>
      <c r="BL3967" s="69"/>
      <c r="BM3967" s="69"/>
      <c r="BN3967" s="69"/>
      <c r="BO3967" s="69"/>
      <c r="BP3967" s="69"/>
      <c r="BQ3967" s="69"/>
      <c r="BR3967" s="69"/>
      <c r="BS3967" s="69"/>
      <c r="BT3967" s="69"/>
    </row>
    <row r="3968" spans="16:72" ht="12.75">
      <c r="P3968" s="69"/>
      <c r="Q3968" s="69"/>
      <c r="R3968" s="69"/>
      <c r="S3968" s="69"/>
      <c r="T3968" s="69"/>
      <c r="U3968" s="69"/>
      <c r="V3968" s="69"/>
      <c r="W3968" s="69"/>
      <c r="X3968" s="69"/>
      <c r="Y3968" s="69"/>
      <c r="Z3968" s="69"/>
      <c r="AA3968" s="69"/>
      <c r="AB3968" s="69"/>
      <c r="AC3968" s="69"/>
      <c r="AD3968" s="69"/>
      <c r="AE3968" s="69"/>
      <c r="AF3968" s="69"/>
      <c r="AG3968" s="69"/>
      <c r="AH3968" s="69"/>
      <c r="AI3968" s="69"/>
      <c r="AJ3968" s="69"/>
      <c r="AK3968" s="69"/>
      <c r="AL3968" s="69"/>
      <c r="AM3968" s="69"/>
      <c r="AN3968" s="69"/>
      <c r="AO3968" s="69"/>
      <c r="AP3968" s="69"/>
      <c r="AQ3968" s="69"/>
      <c r="AR3968" s="69"/>
      <c r="AS3968" s="69"/>
      <c r="AT3968" s="69"/>
      <c r="AU3968" s="69"/>
      <c r="AV3968" s="69"/>
      <c r="AW3968" s="69"/>
      <c r="AX3968" s="69"/>
      <c r="AY3968" s="69"/>
      <c r="AZ3968" s="69"/>
      <c r="BA3968" s="69"/>
      <c r="BB3968" s="69"/>
      <c r="BC3968" s="69"/>
      <c r="BD3968" s="69"/>
      <c r="BE3968" s="69"/>
      <c r="BF3968" s="69"/>
      <c r="BG3968" s="69"/>
      <c r="BH3968" s="69"/>
      <c r="BI3968" s="69"/>
      <c r="BJ3968" s="69"/>
      <c r="BK3968" s="69"/>
      <c r="BL3968" s="69"/>
      <c r="BM3968" s="69"/>
      <c r="BN3968" s="69"/>
      <c r="BO3968" s="69"/>
      <c r="BP3968" s="69"/>
      <c r="BQ3968" s="69"/>
      <c r="BR3968" s="69"/>
      <c r="BS3968" s="69"/>
      <c r="BT3968" s="69"/>
    </row>
    <row r="3969" spans="16:72" ht="12.75">
      <c r="P3969" s="69"/>
      <c r="Q3969" s="69"/>
      <c r="R3969" s="69"/>
      <c r="S3969" s="69"/>
      <c r="T3969" s="69"/>
      <c r="U3969" s="69"/>
      <c r="V3969" s="69"/>
      <c r="W3969" s="69"/>
      <c r="X3969" s="69"/>
      <c r="Y3969" s="69"/>
      <c r="Z3969" s="69"/>
      <c r="AA3969" s="69"/>
      <c r="AB3969" s="69"/>
      <c r="AC3969" s="69"/>
      <c r="AD3969" s="69"/>
      <c r="AE3969" s="69"/>
      <c r="AF3969" s="69"/>
      <c r="AG3969" s="69"/>
      <c r="AH3969" s="69"/>
      <c r="AI3969" s="69"/>
      <c r="AJ3969" s="69"/>
      <c r="AK3969" s="69"/>
      <c r="AL3969" s="69"/>
      <c r="AM3969" s="69"/>
      <c r="AN3969" s="69"/>
      <c r="AO3969" s="69"/>
      <c r="AP3969" s="69"/>
      <c r="AQ3969" s="69"/>
      <c r="AR3969" s="69"/>
      <c r="AS3969" s="69"/>
      <c r="AT3969" s="69"/>
      <c r="AU3969" s="69"/>
      <c r="AV3969" s="69"/>
      <c r="AW3969" s="69"/>
      <c r="AX3969" s="69"/>
      <c r="AY3969" s="69"/>
      <c r="AZ3969" s="69"/>
      <c r="BA3969" s="69"/>
      <c r="BB3969" s="69"/>
      <c r="BC3969" s="69"/>
      <c r="BD3969" s="69"/>
      <c r="BE3969" s="69"/>
      <c r="BF3969" s="69"/>
      <c r="BG3969" s="69"/>
      <c r="BH3969" s="69"/>
      <c r="BI3969" s="69"/>
      <c r="BJ3969" s="69"/>
      <c r="BK3969" s="69"/>
      <c r="BL3969" s="69"/>
      <c r="BM3969" s="69"/>
      <c r="BN3969" s="69"/>
      <c r="BO3969" s="69"/>
      <c r="BP3969" s="69"/>
      <c r="BQ3969" s="69"/>
      <c r="BR3969" s="69"/>
      <c r="BS3969" s="69"/>
      <c r="BT3969" s="69"/>
    </row>
    <row r="3970" spans="16:72" ht="12.75">
      <c r="P3970" s="69"/>
      <c r="Q3970" s="69"/>
      <c r="R3970" s="69"/>
      <c r="S3970" s="69"/>
      <c r="T3970" s="69"/>
      <c r="U3970" s="69"/>
      <c r="V3970" s="69"/>
      <c r="W3970" s="69"/>
      <c r="X3970" s="69"/>
      <c r="Y3970" s="69"/>
      <c r="Z3970" s="69"/>
      <c r="AA3970" s="69"/>
      <c r="AB3970" s="69"/>
      <c r="AC3970" s="69"/>
      <c r="AD3970" s="69"/>
      <c r="AE3970" s="69"/>
      <c r="AF3970" s="69"/>
      <c r="AG3970" s="69"/>
      <c r="AH3970" s="69"/>
      <c r="AI3970" s="69"/>
      <c r="AJ3970" s="69"/>
      <c r="AK3970" s="69"/>
      <c r="AL3970" s="69"/>
      <c r="AM3970" s="69"/>
      <c r="AN3970" s="69"/>
      <c r="AO3970" s="69"/>
      <c r="AP3970" s="69"/>
      <c r="AQ3970" s="69"/>
      <c r="AR3970" s="69"/>
      <c r="AS3970" s="69"/>
      <c r="AT3970" s="69"/>
      <c r="AU3970" s="69"/>
      <c r="AV3970" s="69"/>
      <c r="AW3970" s="69"/>
      <c r="AX3970" s="69"/>
      <c r="AY3970" s="69"/>
      <c r="AZ3970" s="69"/>
      <c r="BA3970" s="69"/>
      <c r="BB3970" s="69"/>
      <c r="BC3970" s="69"/>
      <c r="BD3970" s="69"/>
      <c r="BE3970" s="69"/>
      <c r="BF3970" s="69"/>
      <c r="BG3970" s="69"/>
      <c r="BH3970" s="69"/>
      <c r="BI3970" s="69"/>
      <c r="BJ3970" s="69"/>
      <c r="BK3970" s="69"/>
      <c r="BL3970" s="69"/>
      <c r="BM3970" s="69"/>
      <c r="BN3970" s="69"/>
      <c r="BO3970" s="69"/>
      <c r="BP3970" s="69"/>
      <c r="BQ3970" s="69"/>
      <c r="BR3970" s="69"/>
      <c r="BS3970" s="69"/>
      <c r="BT3970" s="69"/>
    </row>
    <row r="3971" spans="16:72" ht="12.75">
      <c r="P3971" s="69"/>
      <c r="Q3971" s="69"/>
      <c r="R3971" s="69"/>
      <c r="S3971" s="69"/>
      <c r="T3971" s="69"/>
      <c r="U3971" s="69"/>
      <c r="V3971" s="69"/>
      <c r="W3971" s="69"/>
      <c r="X3971" s="69"/>
      <c r="Y3971" s="69"/>
      <c r="Z3971" s="69"/>
      <c r="AA3971" s="69"/>
      <c r="AB3971" s="69"/>
      <c r="AC3971" s="69"/>
      <c r="AD3971" s="69"/>
      <c r="AE3971" s="69"/>
      <c r="AF3971" s="69"/>
      <c r="AG3971" s="69"/>
      <c r="AH3971" s="69"/>
      <c r="AI3971" s="69"/>
      <c r="AJ3971" s="69"/>
      <c r="AK3971" s="69"/>
      <c r="AL3971" s="69"/>
      <c r="AM3971" s="69"/>
      <c r="AN3971" s="69"/>
      <c r="AO3971" s="69"/>
      <c r="AP3971" s="69"/>
      <c r="AQ3971" s="69"/>
      <c r="AR3971" s="69"/>
      <c r="AS3971" s="69"/>
      <c r="AT3971" s="69"/>
      <c r="AU3971" s="69"/>
      <c r="AV3971" s="69"/>
      <c r="AW3971" s="69"/>
      <c r="AX3971" s="69"/>
      <c r="AY3971" s="69"/>
      <c r="AZ3971" s="69"/>
      <c r="BA3971" s="69"/>
      <c r="BB3971" s="69"/>
      <c r="BC3971" s="69"/>
      <c r="BD3971" s="69"/>
      <c r="BE3971" s="69"/>
      <c r="BF3971" s="69"/>
      <c r="BG3971" s="69"/>
      <c r="BH3971" s="69"/>
      <c r="BI3971" s="69"/>
      <c r="BJ3971" s="69"/>
      <c r="BK3971" s="69"/>
      <c r="BL3971" s="69"/>
      <c r="BM3971" s="69"/>
      <c r="BN3971" s="69"/>
      <c r="BO3971" s="69"/>
      <c r="BP3971" s="69"/>
      <c r="BQ3971" s="69"/>
      <c r="BR3971" s="69"/>
      <c r="BS3971" s="69"/>
      <c r="BT3971" s="69"/>
    </row>
    <row r="3972" spans="16:72" ht="12.75">
      <c r="P3972" s="69"/>
      <c r="Q3972" s="69"/>
      <c r="R3972" s="69"/>
      <c r="S3972" s="69"/>
      <c r="T3972" s="69"/>
      <c r="U3972" s="69"/>
      <c r="V3972" s="69"/>
      <c r="W3972" s="69"/>
      <c r="X3972" s="69"/>
      <c r="Y3972" s="69"/>
      <c r="Z3972" s="69"/>
      <c r="AA3972" s="69"/>
      <c r="AB3972" s="69"/>
      <c r="AC3972" s="69"/>
      <c r="AD3972" s="69"/>
      <c r="AE3972" s="69"/>
      <c r="AF3972" s="69"/>
      <c r="AG3972" s="69"/>
      <c r="AH3972" s="69"/>
      <c r="AI3972" s="69"/>
      <c r="AJ3972" s="69"/>
      <c r="AK3972" s="69"/>
      <c r="AL3972" s="69"/>
      <c r="AM3972" s="69"/>
      <c r="AN3972" s="69"/>
      <c r="AO3972" s="69"/>
      <c r="AP3972" s="69"/>
      <c r="AQ3972" s="69"/>
      <c r="AR3972" s="69"/>
      <c r="AS3972" s="69"/>
      <c r="AT3972" s="69"/>
      <c r="AU3972" s="69"/>
      <c r="AV3972" s="69"/>
      <c r="AW3972" s="69"/>
      <c r="AX3972" s="69"/>
      <c r="AY3972" s="69"/>
      <c r="AZ3972" s="69"/>
      <c r="BA3972" s="69"/>
      <c r="BB3972" s="69"/>
      <c r="BC3972" s="69"/>
      <c r="BD3972" s="69"/>
      <c r="BE3972" s="69"/>
      <c r="BF3972" s="69"/>
      <c r="BG3972" s="69"/>
      <c r="BH3972" s="69"/>
      <c r="BI3972" s="69"/>
      <c r="BJ3972" s="69"/>
      <c r="BK3972" s="69"/>
      <c r="BL3972" s="69"/>
      <c r="BM3972" s="69"/>
      <c r="BN3972" s="69"/>
      <c r="BO3972" s="69"/>
      <c r="BP3972" s="69"/>
      <c r="BQ3972" s="69"/>
      <c r="BR3972" s="69"/>
      <c r="BS3972" s="69"/>
      <c r="BT3972" s="69"/>
    </row>
    <row r="3973" spans="16:72" ht="12.75">
      <c r="P3973" s="69"/>
      <c r="Q3973" s="69"/>
      <c r="R3973" s="69"/>
      <c r="S3973" s="69"/>
      <c r="T3973" s="69"/>
      <c r="U3973" s="69"/>
      <c r="V3973" s="69"/>
      <c r="W3973" s="69"/>
      <c r="X3973" s="69"/>
      <c r="Y3973" s="69"/>
      <c r="Z3973" s="69"/>
      <c r="AA3973" s="69"/>
      <c r="AB3973" s="69"/>
      <c r="AC3973" s="69"/>
      <c r="AD3973" s="69"/>
      <c r="AE3973" s="69"/>
      <c r="AF3973" s="69"/>
      <c r="AG3973" s="69"/>
      <c r="AH3973" s="69"/>
      <c r="AI3973" s="69"/>
      <c r="AJ3973" s="69"/>
      <c r="AK3973" s="69"/>
      <c r="AL3973" s="69"/>
      <c r="AM3973" s="69"/>
      <c r="AN3973" s="69"/>
      <c r="AO3973" s="69"/>
      <c r="AP3973" s="69"/>
      <c r="AQ3973" s="69"/>
      <c r="AR3973" s="69"/>
      <c r="AS3973" s="69"/>
      <c r="AT3973" s="69"/>
      <c r="AU3973" s="69"/>
      <c r="AV3973" s="69"/>
      <c r="AW3973" s="69"/>
      <c r="AX3973" s="69"/>
      <c r="AY3973" s="69"/>
      <c r="AZ3973" s="69"/>
      <c r="BA3973" s="69"/>
      <c r="BB3973" s="69"/>
      <c r="BC3973" s="69"/>
      <c r="BD3973" s="69"/>
      <c r="BE3973" s="69"/>
      <c r="BF3973" s="69"/>
      <c r="BG3973" s="69"/>
      <c r="BH3973" s="69"/>
      <c r="BI3973" s="69"/>
      <c r="BJ3973" s="69"/>
      <c r="BK3973" s="69"/>
      <c r="BL3973" s="69"/>
      <c r="BM3973" s="69"/>
      <c r="BN3973" s="69"/>
      <c r="BO3973" s="69"/>
      <c r="BP3973" s="69"/>
      <c r="BQ3973" s="69"/>
      <c r="BR3973" s="69"/>
      <c r="BS3973" s="69"/>
      <c r="BT3973" s="69"/>
    </row>
    <row r="3974" spans="16:72" ht="12.75">
      <c r="P3974" s="69"/>
      <c r="Q3974" s="69"/>
      <c r="R3974" s="69"/>
      <c r="S3974" s="69"/>
      <c r="T3974" s="69"/>
      <c r="U3974" s="69"/>
      <c r="V3974" s="69"/>
      <c r="W3974" s="69"/>
      <c r="X3974" s="69"/>
      <c r="Y3974" s="69"/>
      <c r="Z3974" s="69"/>
      <c r="AA3974" s="69"/>
      <c r="AB3974" s="69"/>
      <c r="AC3974" s="69"/>
      <c r="AD3974" s="69"/>
      <c r="AE3974" s="69"/>
      <c r="AF3974" s="69"/>
      <c r="AG3974" s="69"/>
      <c r="AH3974" s="69"/>
      <c r="AI3974" s="69"/>
      <c r="AJ3974" s="69"/>
      <c r="AK3974" s="69"/>
      <c r="AL3974" s="69"/>
      <c r="AM3974" s="69"/>
      <c r="AN3974" s="69"/>
      <c r="AO3974" s="69"/>
      <c r="AP3974" s="69"/>
      <c r="AQ3974" s="69"/>
      <c r="AR3974" s="69"/>
      <c r="AS3974" s="69"/>
      <c r="AT3974" s="69"/>
      <c r="AU3974" s="69"/>
      <c r="AV3974" s="69"/>
      <c r="AW3974" s="69"/>
      <c r="AX3974" s="69"/>
      <c r="AY3974" s="69"/>
      <c r="AZ3974" s="69"/>
      <c r="BA3974" s="69"/>
      <c r="BB3974" s="69"/>
      <c r="BC3974" s="69"/>
      <c r="BD3974" s="69"/>
      <c r="BE3974" s="69"/>
      <c r="BF3974" s="69"/>
      <c r="BG3974" s="69"/>
      <c r="BH3974" s="69"/>
      <c r="BI3974" s="69"/>
      <c r="BJ3974" s="69"/>
      <c r="BK3974" s="69"/>
      <c r="BL3974" s="69"/>
      <c r="BM3974" s="69"/>
      <c r="BN3974" s="69"/>
      <c r="BO3974" s="69"/>
      <c r="BP3974" s="69"/>
      <c r="BQ3974" s="69"/>
      <c r="BR3974" s="69"/>
      <c r="BS3974" s="69"/>
      <c r="BT3974" s="69"/>
    </row>
    <row r="3975" spans="16:72" ht="12.75">
      <c r="P3975" s="69"/>
      <c r="Q3975" s="69"/>
      <c r="R3975" s="69"/>
      <c r="S3975" s="69"/>
      <c r="T3975" s="69"/>
      <c r="U3975" s="69"/>
      <c r="V3975" s="69"/>
      <c r="W3975" s="69"/>
      <c r="X3975" s="69"/>
      <c r="Y3975" s="69"/>
      <c r="Z3975" s="69"/>
      <c r="AA3975" s="69"/>
      <c r="AB3975" s="69"/>
      <c r="AC3975" s="69"/>
      <c r="AD3975" s="69"/>
      <c r="AE3975" s="69"/>
      <c r="AF3975" s="69"/>
      <c r="AG3975" s="69"/>
      <c r="AH3975" s="69"/>
      <c r="AI3975" s="69"/>
      <c r="AJ3975" s="69"/>
      <c r="AK3975" s="69"/>
      <c r="AL3975" s="69"/>
      <c r="AM3975" s="69"/>
      <c r="AN3975" s="69"/>
      <c r="AO3975" s="69"/>
      <c r="AP3975" s="69"/>
      <c r="AQ3975" s="69"/>
      <c r="AR3975" s="69"/>
      <c r="AS3975" s="69"/>
      <c r="AT3975" s="69"/>
      <c r="AU3975" s="69"/>
      <c r="AV3975" s="69"/>
      <c r="AW3975" s="69"/>
      <c r="AX3975" s="69"/>
      <c r="AY3975" s="69"/>
      <c r="AZ3975" s="69"/>
      <c r="BA3975" s="69"/>
      <c r="BB3975" s="69"/>
      <c r="BC3975" s="69"/>
      <c r="BD3975" s="69"/>
      <c r="BE3975" s="69"/>
      <c r="BF3975" s="69"/>
      <c r="BG3975" s="69"/>
      <c r="BH3975" s="69"/>
      <c r="BI3975" s="69"/>
      <c r="BJ3975" s="69"/>
      <c r="BK3975" s="69"/>
      <c r="BL3975" s="69"/>
      <c r="BM3975" s="69"/>
      <c r="BN3975" s="69"/>
      <c r="BO3975" s="69"/>
      <c r="BP3975" s="69"/>
      <c r="BQ3975" s="69"/>
      <c r="BR3975" s="69"/>
      <c r="BS3975" s="69"/>
      <c r="BT3975" s="69"/>
    </row>
    <row r="3976" spans="16:72" ht="12.75">
      <c r="P3976" s="69"/>
      <c r="Q3976" s="69"/>
      <c r="R3976" s="69"/>
      <c r="S3976" s="69"/>
      <c r="T3976" s="69"/>
      <c r="U3976" s="69"/>
      <c r="V3976" s="69"/>
      <c r="W3976" s="69"/>
      <c r="X3976" s="69"/>
      <c r="Y3976" s="69"/>
      <c r="Z3976" s="69"/>
      <c r="AA3976" s="69"/>
      <c r="AB3976" s="69"/>
      <c r="AC3976" s="69"/>
      <c r="AD3976" s="69"/>
      <c r="AE3976" s="69"/>
      <c r="AF3976" s="69"/>
      <c r="AG3976" s="69"/>
      <c r="AH3976" s="69"/>
      <c r="AI3976" s="69"/>
      <c r="AJ3976" s="69"/>
      <c r="AK3976" s="69"/>
      <c r="AL3976" s="69"/>
      <c r="AM3976" s="69"/>
      <c r="AN3976" s="69"/>
      <c r="AO3976" s="69"/>
      <c r="AP3976" s="69"/>
      <c r="AQ3976" s="69"/>
      <c r="AR3976" s="69"/>
      <c r="AS3976" s="69"/>
      <c r="AT3976" s="69"/>
      <c r="AU3976" s="69"/>
      <c r="AV3976" s="69"/>
      <c r="AW3976" s="69"/>
      <c r="AX3976" s="69"/>
      <c r="AY3976" s="69"/>
      <c r="AZ3976" s="69"/>
      <c r="BA3976" s="69"/>
      <c r="BB3976" s="69"/>
      <c r="BC3976" s="69"/>
      <c r="BD3976" s="69"/>
      <c r="BE3976" s="69"/>
      <c r="BF3976" s="69"/>
      <c r="BG3976" s="69"/>
      <c r="BH3976" s="69"/>
      <c r="BI3976" s="69"/>
      <c r="BJ3976" s="69"/>
      <c r="BK3976" s="69"/>
      <c r="BL3976" s="69"/>
      <c r="BM3976" s="69"/>
      <c r="BN3976" s="69"/>
      <c r="BO3976" s="69"/>
      <c r="BP3976" s="69"/>
      <c r="BQ3976" s="69"/>
      <c r="BR3976" s="69"/>
      <c r="BS3976" s="69"/>
      <c r="BT3976" s="69"/>
    </row>
    <row r="3977" spans="16:72" ht="12.75">
      <c r="P3977" s="69"/>
      <c r="Q3977" s="69"/>
      <c r="R3977" s="69"/>
      <c r="S3977" s="69"/>
      <c r="T3977" s="69"/>
      <c r="U3977" s="69"/>
      <c r="V3977" s="69"/>
      <c r="W3977" s="69"/>
      <c r="X3977" s="69"/>
      <c r="Y3977" s="69"/>
      <c r="Z3977" s="69"/>
      <c r="AA3977" s="69"/>
      <c r="AB3977" s="69"/>
      <c r="AC3977" s="69"/>
      <c r="AD3977" s="69"/>
      <c r="AE3977" s="69"/>
      <c r="AF3977" s="69"/>
      <c r="AG3977" s="69"/>
      <c r="AH3977" s="69"/>
      <c r="AI3977" s="69"/>
      <c r="AJ3977" s="69"/>
      <c r="AK3977" s="69"/>
      <c r="AL3977" s="69"/>
      <c r="AM3977" s="69"/>
      <c r="AN3977" s="69"/>
      <c r="AO3977" s="69"/>
      <c r="AP3977" s="69"/>
      <c r="AQ3977" s="69"/>
      <c r="AR3977" s="69"/>
      <c r="AS3977" s="69"/>
      <c r="AT3977" s="69"/>
      <c r="AU3977" s="69"/>
      <c r="AV3977" s="69"/>
      <c r="AW3977" s="69"/>
      <c r="AX3977" s="69"/>
      <c r="AY3977" s="69"/>
      <c r="AZ3977" s="69"/>
      <c r="BA3977" s="69"/>
      <c r="BB3977" s="69"/>
      <c r="BC3977" s="69"/>
      <c r="BD3977" s="69"/>
      <c r="BE3977" s="69"/>
      <c r="BF3977" s="69"/>
      <c r="BG3977" s="69"/>
      <c r="BH3977" s="69"/>
      <c r="BI3977" s="69"/>
      <c r="BJ3977" s="69"/>
      <c r="BK3977" s="69"/>
      <c r="BL3977" s="69"/>
      <c r="BM3977" s="69"/>
      <c r="BN3977" s="69"/>
      <c r="BO3977" s="69"/>
      <c r="BP3977" s="69"/>
      <c r="BQ3977" s="69"/>
      <c r="BR3977" s="69"/>
      <c r="BS3977" s="69"/>
      <c r="BT3977" s="69"/>
    </row>
    <row r="3978" spans="16:72" ht="12.75">
      <c r="P3978" s="69"/>
      <c r="Q3978" s="69"/>
      <c r="R3978" s="69"/>
      <c r="S3978" s="69"/>
      <c r="T3978" s="69"/>
      <c r="U3978" s="69"/>
      <c r="V3978" s="69"/>
      <c r="W3978" s="69"/>
      <c r="X3978" s="69"/>
      <c r="Y3978" s="69"/>
      <c r="Z3978" s="69"/>
      <c r="AA3978" s="69"/>
      <c r="AB3978" s="69"/>
      <c r="AC3978" s="69"/>
      <c r="AD3978" s="69"/>
      <c r="AE3978" s="69"/>
      <c r="AF3978" s="69"/>
      <c r="AG3978" s="69"/>
      <c r="AH3978" s="69"/>
      <c r="AI3978" s="69"/>
      <c r="AJ3978" s="69"/>
      <c r="AK3978" s="69"/>
      <c r="AL3978" s="69"/>
      <c r="AM3978" s="69"/>
      <c r="AN3978" s="69"/>
      <c r="AO3978" s="69"/>
      <c r="AP3978" s="69"/>
      <c r="AQ3978" s="69"/>
      <c r="AR3978" s="69"/>
      <c r="AS3978" s="69"/>
      <c r="AT3978" s="69"/>
      <c r="AU3978" s="69"/>
      <c r="AV3978" s="69"/>
      <c r="AW3978" s="69"/>
      <c r="AX3978" s="69"/>
      <c r="AY3978" s="69"/>
      <c r="AZ3978" s="69"/>
      <c r="BA3978" s="69"/>
      <c r="BB3978" s="69"/>
      <c r="BC3978" s="69"/>
      <c r="BD3978" s="69"/>
      <c r="BE3978" s="69"/>
      <c r="BF3978" s="69"/>
      <c r="BG3978" s="69"/>
      <c r="BH3978" s="69"/>
      <c r="BI3978" s="69"/>
      <c r="BJ3978" s="69"/>
      <c r="BK3978" s="69"/>
      <c r="BL3978" s="69"/>
      <c r="BM3978" s="69"/>
      <c r="BN3978" s="69"/>
      <c r="BO3978" s="69"/>
      <c r="BP3978" s="69"/>
      <c r="BQ3978" s="69"/>
      <c r="BR3978" s="69"/>
      <c r="BS3978" s="69"/>
      <c r="BT3978" s="69"/>
    </row>
    <row r="3979" spans="16:72" ht="12.75">
      <c r="P3979" s="69"/>
      <c r="Q3979" s="69"/>
      <c r="R3979" s="69"/>
      <c r="S3979" s="69"/>
      <c r="T3979" s="69"/>
      <c r="U3979" s="69"/>
      <c r="V3979" s="69"/>
      <c r="W3979" s="69"/>
      <c r="X3979" s="69"/>
      <c r="Y3979" s="69"/>
      <c r="Z3979" s="69"/>
      <c r="AA3979" s="69"/>
      <c r="AB3979" s="69"/>
      <c r="AC3979" s="69"/>
      <c r="AD3979" s="69"/>
      <c r="AE3979" s="69"/>
      <c r="AF3979" s="69"/>
      <c r="AG3979" s="69"/>
      <c r="AH3979" s="69"/>
      <c r="AI3979" s="69"/>
      <c r="AJ3979" s="69"/>
      <c r="AK3979" s="69"/>
      <c r="AL3979" s="69"/>
      <c r="AM3979" s="69"/>
      <c r="AN3979" s="69"/>
      <c r="AO3979" s="69"/>
      <c r="AP3979" s="69"/>
      <c r="AQ3979" s="69"/>
      <c r="AR3979" s="69"/>
      <c r="AS3979" s="69"/>
      <c r="AT3979" s="69"/>
      <c r="AU3979" s="69"/>
      <c r="AV3979" s="69"/>
      <c r="AW3979" s="69"/>
      <c r="AX3979" s="69"/>
      <c r="AY3979" s="69"/>
      <c r="AZ3979" s="69"/>
      <c r="BA3979" s="69"/>
      <c r="BB3979" s="69"/>
      <c r="BC3979" s="69"/>
      <c r="BD3979" s="69"/>
      <c r="BE3979" s="69"/>
      <c r="BF3979" s="69"/>
      <c r="BG3979" s="69"/>
      <c r="BH3979" s="69"/>
      <c r="BI3979" s="69"/>
      <c r="BJ3979" s="69"/>
      <c r="BK3979" s="69"/>
      <c r="BL3979" s="69"/>
      <c r="BM3979" s="69"/>
      <c r="BN3979" s="69"/>
      <c r="BO3979" s="69"/>
      <c r="BP3979" s="69"/>
      <c r="BQ3979" s="69"/>
      <c r="BR3979" s="69"/>
      <c r="BS3979" s="69"/>
      <c r="BT3979" s="69"/>
    </row>
    <row r="3980" spans="16:72" ht="12.75">
      <c r="P3980" s="69"/>
      <c r="Q3980" s="69"/>
      <c r="R3980" s="69"/>
      <c r="S3980" s="69"/>
      <c r="T3980" s="69"/>
      <c r="U3980" s="69"/>
      <c r="V3980" s="69"/>
      <c r="W3980" s="69"/>
      <c r="X3980" s="69"/>
      <c r="Y3980" s="69"/>
      <c r="Z3980" s="69"/>
      <c r="AA3980" s="69"/>
      <c r="AB3980" s="69"/>
      <c r="AC3980" s="69"/>
      <c r="AD3980" s="69"/>
      <c r="AE3980" s="69"/>
      <c r="AF3980" s="69"/>
      <c r="AG3980" s="69"/>
      <c r="AH3980" s="69"/>
      <c r="AI3980" s="69"/>
      <c r="AJ3980" s="69"/>
      <c r="AK3980" s="69"/>
      <c r="AL3980" s="69"/>
      <c r="AM3980" s="69"/>
      <c r="AN3980" s="69"/>
      <c r="AO3980" s="69"/>
      <c r="AP3980" s="69"/>
      <c r="AQ3980" s="69"/>
      <c r="AR3980" s="69"/>
      <c r="AS3980" s="69"/>
      <c r="AT3980" s="69"/>
      <c r="AU3980" s="69"/>
      <c r="AV3980" s="69"/>
      <c r="AW3980" s="69"/>
      <c r="AX3980" s="69"/>
      <c r="AY3980" s="69"/>
      <c r="AZ3980" s="69"/>
      <c r="BA3980" s="69"/>
      <c r="BB3980" s="69"/>
      <c r="BC3980" s="69"/>
      <c r="BD3980" s="69"/>
      <c r="BE3980" s="69"/>
      <c r="BF3980" s="69"/>
      <c r="BG3980" s="69"/>
      <c r="BH3980" s="69"/>
      <c r="BI3980" s="69"/>
      <c r="BJ3980" s="69"/>
      <c r="BK3980" s="69"/>
      <c r="BL3980" s="69"/>
      <c r="BM3980" s="69"/>
      <c r="BN3980" s="69"/>
      <c r="BO3980" s="69"/>
      <c r="BP3980" s="69"/>
      <c r="BQ3980" s="69"/>
      <c r="BR3980" s="69"/>
      <c r="BS3980" s="69"/>
      <c r="BT3980" s="69"/>
    </row>
    <row r="3981" spans="16:72" ht="12.75">
      <c r="P3981" s="69"/>
      <c r="Q3981" s="69"/>
      <c r="R3981" s="69"/>
      <c r="S3981" s="69"/>
      <c r="T3981" s="69"/>
      <c r="U3981" s="69"/>
      <c r="V3981" s="69"/>
      <c r="W3981" s="69"/>
      <c r="X3981" s="69"/>
      <c r="Y3981" s="69"/>
      <c r="Z3981" s="69"/>
      <c r="AA3981" s="69"/>
      <c r="AB3981" s="69"/>
      <c r="AC3981" s="69"/>
      <c r="AD3981" s="69"/>
      <c r="AE3981" s="69"/>
      <c r="AF3981" s="69"/>
      <c r="AG3981" s="69"/>
      <c r="AH3981" s="69"/>
      <c r="AI3981" s="69"/>
      <c r="AJ3981" s="69"/>
      <c r="AK3981" s="69"/>
      <c r="AL3981" s="69"/>
      <c r="AM3981" s="69"/>
      <c r="AN3981" s="69"/>
      <c r="AO3981" s="69"/>
      <c r="AP3981" s="69"/>
      <c r="AQ3981" s="69"/>
      <c r="AR3981" s="69"/>
      <c r="AS3981" s="69"/>
      <c r="AT3981" s="69"/>
      <c r="AU3981" s="69"/>
      <c r="AV3981" s="69"/>
      <c r="AW3981" s="69"/>
      <c r="AX3981" s="69"/>
      <c r="AY3981" s="69"/>
      <c r="AZ3981" s="69"/>
      <c r="BA3981" s="69"/>
      <c r="BB3981" s="69"/>
      <c r="BC3981" s="69"/>
      <c r="BD3981" s="69"/>
      <c r="BE3981" s="69"/>
      <c r="BF3981" s="69"/>
      <c r="BG3981" s="69"/>
      <c r="BH3981" s="69"/>
      <c r="BI3981" s="69"/>
      <c r="BJ3981" s="69"/>
      <c r="BK3981" s="69"/>
      <c r="BL3981" s="69"/>
      <c r="BM3981" s="69"/>
      <c r="BN3981" s="69"/>
      <c r="BO3981" s="69"/>
      <c r="BP3981" s="69"/>
      <c r="BQ3981" s="69"/>
      <c r="BR3981" s="69"/>
      <c r="BS3981" s="69"/>
      <c r="BT3981" s="69"/>
    </row>
    <row r="3982" spans="16:72" ht="12.75">
      <c r="P3982" s="69"/>
      <c r="Q3982" s="69"/>
      <c r="R3982" s="69"/>
      <c r="S3982" s="69"/>
      <c r="T3982" s="69"/>
      <c r="U3982" s="69"/>
      <c r="V3982" s="69"/>
      <c r="W3982" s="69"/>
      <c r="X3982" s="69"/>
      <c r="Y3982" s="69"/>
      <c r="Z3982" s="69"/>
      <c r="AA3982" s="69"/>
      <c r="AB3982" s="69"/>
      <c r="AC3982" s="69"/>
      <c r="AD3982" s="69"/>
      <c r="AE3982" s="69"/>
      <c r="AF3982" s="69"/>
      <c r="AG3982" s="69"/>
      <c r="AH3982" s="69"/>
      <c r="AI3982" s="69"/>
      <c r="AJ3982" s="69"/>
      <c r="AK3982" s="69"/>
      <c r="AL3982" s="69"/>
      <c r="AM3982" s="69"/>
      <c r="AN3982" s="69"/>
      <c r="AO3982" s="69"/>
      <c r="AP3982" s="69"/>
      <c r="AQ3982" s="69"/>
      <c r="AR3982" s="69"/>
      <c r="AS3982" s="69"/>
      <c r="AT3982" s="69"/>
      <c r="AU3982" s="69"/>
      <c r="AV3982" s="69"/>
      <c r="AW3982" s="69"/>
      <c r="AX3982" s="69"/>
      <c r="AY3982" s="69"/>
      <c r="AZ3982" s="69"/>
      <c r="BA3982" s="69"/>
      <c r="BB3982" s="69"/>
      <c r="BC3982" s="69"/>
      <c r="BD3982" s="69"/>
      <c r="BE3982" s="69"/>
      <c r="BF3982" s="69"/>
      <c r="BG3982" s="69"/>
      <c r="BH3982" s="69"/>
      <c r="BI3982" s="69"/>
      <c r="BJ3982" s="69"/>
      <c r="BK3982" s="69"/>
      <c r="BL3982" s="69"/>
      <c r="BM3982" s="69"/>
      <c r="BN3982" s="69"/>
      <c r="BO3982" s="69"/>
      <c r="BP3982" s="69"/>
      <c r="BQ3982" s="69"/>
      <c r="BR3982" s="69"/>
      <c r="BS3982" s="69"/>
      <c r="BT3982" s="69"/>
    </row>
    <row r="3983" spans="16:72" ht="12.75">
      <c r="P3983" s="69"/>
      <c r="Q3983" s="69"/>
      <c r="R3983" s="69"/>
      <c r="S3983" s="69"/>
      <c r="T3983" s="69"/>
      <c r="U3983" s="69"/>
      <c r="V3983" s="69"/>
      <c r="W3983" s="69"/>
      <c r="X3983" s="69"/>
      <c r="Y3983" s="69"/>
      <c r="Z3983" s="69"/>
      <c r="AA3983" s="69"/>
      <c r="AB3983" s="69"/>
      <c r="AC3983" s="69"/>
      <c r="AD3983" s="69"/>
      <c r="AE3983" s="69"/>
      <c r="AF3983" s="69"/>
      <c r="AG3983" s="69"/>
      <c r="AH3983" s="69"/>
      <c r="AI3983" s="69"/>
      <c r="AJ3983" s="69"/>
      <c r="AK3983" s="69"/>
      <c r="AL3983" s="69"/>
      <c r="AM3983" s="69"/>
      <c r="AN3983" s="69"/>
      <c r="AO3983" s="69"/>
      <c r="AP3983" s="69"/>
      <c r="AQ3983" s="69"/>
      <c r="AR3983" s="69"/>
      <c r="AS3983" s="69"/>
      <c r="AT3983" s="69"/>
      <c r="AU3983" s="69"/>
      <c r="AV3983" s="69"/>
      <c r="AW3983" s="69"/>
      <c r="AX3983" s="69"/>
      <c r="AY3983" s="69"/>
      <c r="AZ3983" s="69"/>
      <c r="BA3983" s="69"/>
      <c r="BB3983" s="69"/>
      <c r="BC3983" s="69"/>
      <c r="BD3983" s="69"/>
      <c r="BE3983" s="69"/>
      <c r="BF3983" s="69"/>
      <c r="BG3983" s="69"/>
      <c r="BH3983" s="69"/>
      <c r="BI3983" s="69"/>
      <c r="BJ3983" s="69"/>
      <c r="BK3983" s="69"/>
      <c r="BL3983" s="69"/>
      <c r="BM3983" s="69"/>
      <c r="BN3983" s="69"/>
      <c r="BO3983" s="69"/>
      <c r="BP3983" s="69"/>
      <c r="BQ3983" s="69"/>
      <c r="BR3983" s="69"/>
      <c r="BS3983" s="69"/>
      <c r="BT3983" s="69"/>
    </row>
    <row r="3984" spans="16:72" ht="12.75">
      <c r="P3984" s="69"/>
      <c r="Q3984" s="69"/>
      <c r="R3984" s="69"/>
      <c r="S3984" s="69"/>
      <c r="T3984" s="69"/>
      <c r="U3984" s="69"/>
      <c r="V3984" s="69"/>
      <c r="W3984" s="69"/>
      <c r="X3984" s="69"/>
      <c r="Y3984" s="69"/>
      <c r="Z3984" s="69"/>
      <c r="AA3984" s="69"/>
      <c r="AB3984" s="69"/>
      <c r="AC3984" s="69"/>
      <c r="AD3984" s="69"/>
      <c r="AE3984" s="69"/>
      <c r="AF3984" s="69"/>
      <c r="AG3984" s="69"/>
      <c r="AH3984" s="69"/>
      <c r="AI3984" s="69"/>
      <c r="AJ3984" s="69"/>
      <c r="AK3984" s="69"/>
      <c r="AL3984" s="69"/>
      <c r="AM3984" s="69"/>
      <c r="AN3984" s="69"/>
      <c r="AO3984" s="69"/>
      <c r="AP3984" s="69"/>
      <c r="AQ3984" s="69"/>
      <c r="AR3984" s="69"/>
      <c r="AS3984" s="69"/>
      <c r="AT3984" s="69"/>
      <c r="AU3984" s="69"/>
      <c r="AV3984" s="69"/>
      <c r="AW3984" s="69"/>
      <c r="AX3984" s="69"/>
      <c r="AY3984" s="69"/>
      <c r="AZ3984" s="69"/>
      <c r="BA3984" s="69"/>
      <c r="BB3984" s="69"/>
      <c r="BC3984" s="69"/>
      <c r="BD3984" s="69"/>
      <c r="BE3984" s="69"/>
      <c r="BF3984" s="69"/>
      <c r="BG3984" s="69"/>
      <c r="BH3984" s="69"/>
      <c r="BI3984" s="69"/>
      <c r="BJ3984" s="69"/>
      <c r="BK3984" s="69"/>
      <c r="BL3984" s="69"/>
      <c r="BM3984" s="69"/>
      <c r="BN3984" s="69"/>
      <c r="BO3984" s="69"/>
      <c r="BP3984" s="69"/>
      <c r="BQ3984" s="69"/>
      <c r="BR3984" s="69"/>
      <c r="BS3984" s="69"/>
      <c r="BT3984" s="69"/>
    </row>
    <row r="3985" spans="16:72" ht="12.75">
      <c r="P3985" s="69"/>
      <c r="Q3985" s="69"/>
      <c r="R3985" s="69"/>
      <c r="S3985" s="69"/>
      <c r="T3985" s="69"/>
      <c r="U3985" s="69"/>
      <c r="V3985" s="69"/>
      <c r="W3985" s="69"/>
      <c r="X3985" s="69"/>
      <c r="Y3985" s="69"/>
      <c r="Z3985" s="69"/>
      <c r="AA3985" s="69"/>
      <c r="AB3985" s="69"/>
      <c r="AC3985" s="69"/>
      <c r="AD3985" s="69"/>
      <c r="AE3985" s="69"/>
      <c r="AF3985" s="69"/>
      <c r="AG3985" s="69"/>
      <c r="AH3985" s="69"/>
      <c r="AI3985" s="69"/>
      <c r="AJ3985" s="69"/>
      <c r="AK3985" s="69"/>
      <c r="AL3985" s="69"/>
      <c r="AM3985" s="69"/>
      <c r="AN3985" s="69"/>
      <c r="AO3985" s="69"/>
      <c r="AP3985" s="69"/>
      <c r="AQ3985" s="69"/>
      <c r="AR3985" s="69"/>
      <c r="AS3985" s="69"/>
      <c r="AT3985" s="69"/>
      <c r="AU3985" s="69"/>
      <c r="AV3985" s="69"/>
      <c r="AW3985" s="69"/>
      <c r="AX3985" s="69"/>
      <c r="AY3985" s="69"/>
      <c r="AZ3985" s="69"/>
      <c r="BA3985" s="69"/>
      <c r="BB3985" s="69"/>
      <c r="BC3985" s="69"/>
      <c r="BD3985" s="69"/>
      <c r="BE3985" s="69"/>
      <c r="BF3985" s="69"/>
      <c r="BG3985" s="69"/>
      <c r="BH3985" s="69"/>
      <c r="BI3985" s="69"/>
      <c r="BJ3985" s="69"/>
      <c r="BK3985" s="69"/>
      <c r="BL3985" s="69"/>
      <c r="BM3985" s="69"/>
      <c r="BN3985" s="69"/>
      <c r="BO3985" s="69"/>
      <c r="BP3985" s="69"/>
      <c r="BQ3985" s="69"/>
      <c r="BR3985" s="69"/>
      <c r="BS3985" s="69"/>
      <c r="BT3985" s="69"/>
    </row>
    <row r="3986" spans="16:72" ht="12.75">
      <c r="P3986" s="69"/>
      <c r="Q3986" s="69"/>
      <c r="R3986" s="69"/>
      <c r="S3986" s="69"/>
      <c r="T3986" s="69"/>
      <c r="U3986" s="69"/>
      <c r="V3986" s="69"/>
      <c r="W3986" s="69"/>
      <c r="X3986" s="69"/>
      <c r="Y3986" s="69"/>
      <c r="Z3986" s="69"/>
      <c r="AA3986" s="69"/>
      <c r="AB3986" s="69"/>
      <c r="AC3986" s="69"/>
      <c r="AD3986" s="69"/>
      <c r="AE3986" s="69"/>
      <c r="AF3986" s="69"/>
      <c r="AG3986" s="69"/>
      <c r="AH3986" s="69"/>
      <c r="AI3986" s="69"/>
      <c r="AJ3986" s="69"/>
      <c r="AK3986" s="69"/>
      <c r="AL3986" s="69"/>
      <c r="AM3986" s="69"/>
      <c r="AN3986" s="69"/>
      <c r="AO3986" s="69"/>
      <c r="AP3986" s="69"/>
      <c r="AQ3986" s="69"/>
      <c r="AR3986" s="69"/>
      <c r="AS3986" s="69"/>
      <c r="AT3986" s="69"/>
      <c r="AU3986" s="69"/>
      <c r="AV3986" s="69"/>
      <c r="AW3986" s="69"/>
      <c r="AX3986" s="69"/>
      <c r="AY3986" s="69"/>
      <c r="AZ3986" s="69"/>
      <c r="BA3986" s="69"/>
      <c r="BB3986" s="69"/>
      <c r="BC3986" s="69"/>
      <c r="BD3986" s="69"/>
      <c r="BE3986" s="69"/>
      <c r="BF3986" s="69"/>
      <c r="BG3986" s="69"/>
      <c r="BH3986" s="69"/>
      <c r="BI3986" s="69"/>
      <c r="BJ3986" s="69"/>
      <c r="BK3986" s="69"/>
      <c r="BL3986" s="69"/>
      <c r="BM3986" s="69"/>
      <c r="BN3986" s="69"/>
      <c r="BO3986" s="69"/>
      <c r="BP3986" s="69"/>
      <c r="BQ3986" s="69"/>
      <c r="BR3986" s="69"/>
      <c r="BS3986" s="69"/>
      <c r="BT3986" s="69"/>
    </row>
    <row r="3987" spans="16:72" ht="12.75">
      <c r="P3987" s="69"/>
      <c r="Q3987" s="69"/>
      <c r="R3987" s="69"/>
      <c r="S3987" s="69"/>
      <c r="T3987" s="69"/>
      <c r="U3987" s="69"/>
      <c r="V3987" s="69"/>
      <c r="W3987" s="69"/>
      <c r="X3987" s="69"/>
      <c r="Y3987" s="69"/>
      <c r="Z3987" s="69"/>
      <c r="AA3987" s="69"/>
      <c r="AB3987" s="69"/>
      <c r="AC3987" s="69"/>
      <c r="AD3987" s="69"/>
      <c r="AE3987" s="69"/>
      <c r="AF3987" s="69"/>
      <c r="AG3987" s="69"/>
      <c r="AH3987" s="69"/>
      <c r="AI3987" s="69"/>
      <c r="AJ3987" s="69"/>
      <c r="AK3987" s="69"/>
      <c r="AL3987" s="69"/>
      <c r="AM3987" s="69"/>
      <c r="AN3987" s="69"/>
      <c r="AO3987" s="69"/>
      <c r="AP3987" s="69"/>
      <c r="AQ3987" s="69"/>
      <c r="AR3987" s="69"/>
      <c r="AS3987" s="69"/>
      <c r="AT3987" s="69"/>
      <c r="AU3987" s="69"/>
      <c r="AV3987" s="69"/>
      <c r="AW3987" s="69"/>
      <c r="AX3987" s="69"/>
      <c r="AY3987" s="69"/>
      <c r="AZ3987" s="69"/>
      <c r="BA3987" s="69"/>
      <c r="BB3987" s="69"/>
      <c r="BC3987" s="69"/>
      <c r="BD3987" s="69"/>
      <c r="BE3987" s="69"/>
      <c r="BF3987" s="69"/>
      <c r="BG3987" s="69"/>
      <c r="BH3987" s="69"/>
      <c r="BI3987" s="69"/>
      <c r="BJ3987" s="69"/>
      <c r="BK3987" s="69"/>
      <c r="BL3987" s="69"/>
      <c r="BM3987" s="69"/>
      <c r="BN3987" s="69"/>
      <c r="BO3987" s="69"/>
      <c r="BP3987" s="69"/>
      <c r="BQ3987" s="69"/>
      <c r="BR3987" s="69"/>
      <c r="BS3987" s="69"/>
      <c r="BT3987" s="69"/>
    </row>
    <row r="3988" spans="16:72" ht="12.75">
      <c r="P3988" s="69"/>
      <c r="Q3988" s="69"/>
      <c r="R3988" s="69"/>
      <c r="S3988" s="69"/>
      <c r="T3988" s="69"/>
      <c r="U3988" s="69"/>
      <c r="V3988" s="69"/>
      <c r="W3988" s="69"/>
      <c r="X3988" s="69"/>
      <c r="Y3988" s="69"/>
      <c r="Z3988" s="69"/>
      <c r="AA3988" s="69"/>
      <c r="AB3988" s="69"/>
      <c r="AC3988" s="69"/>
      <c r="AD3988" s="69"/>
      <c r="AE3988" s="69"/>
      <c r="AF3988" s="69"/>
      <c r="AG3988" s="69"/>
      <c r="AH3988" s="69"/>
      <c r="AI3988" s="69"/>
      <c r="AJ3988" s="69"/>
      <c r="AK3988" s="69"/>
      <c r="AL3988" s="69"/>
      <c r="AM3988" s="69"/>
      <c r="AN3988" s="69"/>
      <c r="AO3988" s="69"/>
      <c r="AP3988" s="69"/>
      <c r="AQ3988" s="69"/>
      <c r="AR3988" s="69"/>
      <c r="AS3988" s="69"/>
      <c r="AT3988" s="69"/>
      <c r="AU3988" s="69"/>
      <c r="AV3988" s="69"/>
      <c r="AW3988" s="69"/>
      <c r="AX3988" s="69"/>
      <c r="AY3988" s="69"/>
      <c r="AZ3988" s="69"/>
      <c r="BA3988" s="69"/>
      <c r="BB3988" s="69"/>
      <c r="BC3988" s="69"/>
      <c r="BD3988" s="69"/>
      <c r="BE3988" s="69"/>
      <c r="BF3988" s="69"/>
      <c r="BG3988" s="69"/>
      <c r="BH3988" s="69"/>
      <c r="BI3988" s="69"/>
      <c r="BJ3988" s="69"/>
      <c r="BK3988" s="69"/>
      <c r="BL3988" s="69"/>
      <c r="BM3988" s="69"/>
      <c r="BN3988" s="69"/>
      <c r="BO3988" s="69"/>
      <c r="BP3988" s="69"/>
      <c r="BQ3988" s="69"/>
      <c r="BR3988" s="69"/>
      <c r="BS3988" s="69"/>
      <c r="BT3988" s="69"/>
    </row>
    <row r="3989" spans="16:72" ht="12.75">
      <c r="P3989" s="69"/>
      <c r="Q3989" s="69"/>
      <c r="R3989" s="69"/>
      <c r="S3989" s="69"/>
      <c r="T3989" s="69"/>
      <c r="U3989" s="69"/>
      <c r="V3989" s="69"/>
      <c r="W3989" s="69"/>
      <c r="X3989" s="69"/>
      <c r="Y3989" s="69"/>
      <c r="Z3989" s="69"/>
      <c r="AA3989" s="69"/>
      <c r="AB3989" s="69"/>
      <c r="AC3989" s="69"/>
      <c r="AD3989" s="69"/>
      <c r="AE3989" s="69"/>
      <c r="AF3989" s="69"/>
      <c r="AG3989" s="69"/>
      <c r="AH3989" s="69"/>
      <c r="AI3989" s="69"/>
      <c r="AJ3989" s="69"/>
      <c r="AK3989" s="69"/>
      <c r="AL3989" s="69"/>
      <c r="AM3989" s="69"/>
      <c r="AN3989" s="69"/>
      <c r="AO3989" s="69"/>
      <c r="AP3989" s="69"/>
      <c r="AQ3989" s="69"/>
      <c r="AR3989" s="69"/>
      <c r="AS3989" s="69"/>
      <c r="AT3989" s="69"/>
      <c r="AU3989" s="69"/>
      <c r="AV3989" s="69"/>
      <c r="AW3989" s="69"/>
      <c r="AX3989" s="69"/>
      <c r="AY3989" s="69"/>
      <c r="AZ3989" s="69"/>
      <c r="BA3989" s="69"/>
      <c r="BB3989" s="69"/>
      <c r="BC3989" s="69"/>
      <c r="BD3989" s="69"/>
      <c r="BE3989" s="69"/>
      <c r="BF3989" s="69"/>
      <c r="BG3989" s="69"/>
      <c r="BH3989" s="69"/>
      <c r="BI3989" s="69"/>
      <c r="BJ3989" s="69"/>
      <c r="BK3989" s="69"/>
      <c r="BL3989" s="69"/>
      <c r="BM3989" s="69"/>
      <c r="BN3989" s="69"/>
      <c r="BO3989" s="69"/>
      <c r="BP3989" s="69"/>
      <c r="BQ3989" s="69"/>
      <c r="BR3989" s="69"/>
      <c r="BS3989" s="69"/>
      <c r="BT3989" s="69"/>
    </row>
    <row r="3990" spans="16:72" ht="12.75">
      <c r="P3990" s="69"/>
      <c r="Q3990" s="69"/>
      <c r="R3990" s="69"/>
      <c r="S3990" s="69"/>
      <c r="T3990" s="69"/>
      <c r="U3990" s="69"/>
      <c r="V3990" s="69"/>
      <c r="W3990" s="69"/>
      <c r="X3990" s="69"/>
      <c r="Y3990" s="69"/>
      <c r="Z3990" s="69"/>
      <c r="AA3990" s="69"/>
      <c r="AB3990" s="69"/>
      <c r="AC3990" s="69"/>
      <c r="AD3990" s="69"/>
      <c r="AE3990" s="69"/>
      <c r="AF3990" s="69"/>
      <c r="AG3990" s="69"/>
      <c r="AH3990" s="69"/>
      <c r="AI3990" s="69"/>
      <c r="AJ3990" s="69"/>
      <c r="AK3990" s="69"/>
      <c r="AL3990" s="69"/>
      <c r="AM3990" s="69"/>
      <c r="AN3990" s="69"/>
      <c r="AO3990" s="69"/>
      <c r="AP3990" s="69"/>
      <c r="AQ3990" s="69"/>
      <c r="AR3990" s="69"/>
      <c r="AS3990" s="69"/>
      <c r="AT3990" s="69"/>
      <c r="AU3990" s="69"/>
      <c r="AV3990" s="69"/>
      <c r="AW3990" s="69"/>
      <c r="AX3990" s="69"/>
      <c r="AY3990" s="69"/>
      <c r="AZ3990" s="69"/>
      <c r="BA3990" s="69"/>
      <c r="BB3990" s="69"/>
      <c r="BC3990" s="69"/>
      <c r="BD3990" s="69"/>
      <c r="BE3990" s="69"/>
      <c r="BF3990" s="69"/>
      <c r="BG3990" s="69"/>
      <c r="BH3990" s="69"/>
      <c r="BI3990" s="69"/>
      <c r="BJ3990" s="69"/>
      <c r="BK3990" s="69"/>
      <c r="BL3990" s="69"/>
      <c r="BM3990" s="69"/>
      <c r="BN3990" s="69"/>
      <c r="BO3990" s="69"/>
      <c r="BP3990" s="69"/>
      <c r="BQ3990" s="69"/>
      <c r="BR3990" s="69"/>
      <c r="BS3990" s="69"/>
      <c r="BT3990" s="69"/>
    </row>
    <row r="3991" spans="16:72" ht="12.75">
      <c r="P3991" s="69"/>
      <c r="Q3991" s="69"/>
      <c r="R3991" s="69"/>
      <c r="S3991" s="69"/>
      <c r="T3991" s="69"/>
      <c r="U3991" s="69"/>
      <c r="V3991" s="69"/>
      <c r="W3991" s="69"/>
      <c r="X3991" s="69"/>
      <c r="Y3991" s="69"/>
      <c r="Z3991" s="69"/>
      <c r="AA3991" s="69"/>
      <c r="AB3991" s="69"/>
      <c r="AC3991" s="69"/>
      <c r="AD3991" s="69"/>
      <c r="AE3991" s="69"/>
      <c r="AF3991" s="69"/>
      <c r="AG3991" s="69"/>
      <c r="AH3991" s="69"/>
      <c r="AI3991" s="69"/>
      <c r="AJ3991" s="69"/>
      <c r="AK3991" s="69"/>
      <c r="AL3991" s="69"/>
      <c r="AM3991" s="69"/>
      <c r="AN3991" s="69"/>
      <c r="AO3991" s="69"/>
      <c r="AP3991" s="69"/>
      <c r="AQ3991" s="69"/>
      <c r="AR3991" s="69"/>
      <c r="AS3991" s="69"/>
      <c r="AT3991" s="69"/>
      <c r="AU3991" s="69"/>
      <c r="AV3991" s="69"/>
      <c r="AW3991" s="69"/>
      <c r="AX3991" s="69"/>
      <c r="AY3991" s="69"/>
      <c r="AZ3991" s="69"/>
      <c r="BA3991" s="69"/>
      <c r="BB3991" s="69"/>
      <c r="BC3991" s="69"/>
      <c r="BD3991" s="69"/>
      <c r="BE3991" s="69"/>
      <c r="BF3991" s="69"/>
      <c r="BG3991" s="69"/>
      <c r="BH3991" s="69"/>
      <c r="BI3991" s="69"/>
      <c r="BJ3991" s="69"/>
      <c r="BK3991" s="69"/>
      <c r="BL3991" s="69"/>
      <c r="BM3991" s="69"/>
      <c r="BN3991" s="69"/>
      <c r="BO3991" s="69"/>
      <c r="BP3991" s="69"/>
      <c r="BQ3991" s="69"/>
      <c r="BR3991" s="69"/>
      <c r="BS3991" s="69"/>
      <c r="BT3991" s="69"/>
    </row>
    <row r="3992" spans="16:72" ht="12.75">
      <c r="P3992" s="69"/>
      <c r="Q3992" s="69"/>
      <c r="R3992" s="69"/>
      <c r="S3992" s="69"/>
      <c r="T3992" s="69"/>
      <c r="U3992" s="69"/>
      <c r="V3992" s="69"/>
      <c r="W3992" s="69"/>
      <c r="X3992" s="69"/>
      <c r="Y3992" s="69"/>
      <c r="Z3992" s="69"/>
      <c r="AA3992" s="69"/>
      <c r="AB3992" s="69"/>
      <c r="AC3992" s="69"/>
      <c r="AD3992" s="69"/>
      <c r="AE3992" s="69"/>
      <c r="AF3992" s="69"/>
      <c r="AG3992" s="69"/>
      <c r="AH3992" s="69"/>
      <c r="AI3992" s="69"/>
      <c r="AJ3992" s="69"/>
      <c r="AK3992" s="69"/>
      <c r="AL3992" s="69"/>
      <c r="AM3992" s="69"/>
      <c r="AN3992" s="69"/>
      <c r="AO3992" s="69"/>
      <c r="AP3992" s="69"/>
      <c r="AQ3992" s="69"/>
      <c r="AR3992" s="69"/>
      <c r="AS3992" s="69"/>
      <c r="AT3992" s="69"/>
      <c r="AU3992" s="69"/>
      <c r="AV3992" s="69"/>
      <c r="AW3992" s="69"/>
      <c r="AX3992" s="69"/>
      <c r="AY3992" s="69"/>
      <c r="AZ3992" s="69"/>
      <c r="BA3992" s="69"/>
      <c r="BB3992" s="69"/>
      <c r="BC3992" s="69"/>
      <c r="BD3992" s="69"/>
      <c r="BE3992" s="69"/>
      <c r="BF3992" s="69"/>
      <c r="BG3992" s="69"/>
      <c r="BH3992" s="69"/>
      <c r="BI3992" s="69"/>
      <c r="BJ3992" s="69"/>
      <c r="BK3992" s="69"/>
      <c r="BL3992" s="69"/>
      <c r="BM3992" s="69"/>
      <c r="BN3992" s="69"/>
      <c r="BO3992" s="69"/>
      <c r="BP3992" s="69"/>
      <c r="BQ3992" s="69"/>
      <c r="BR3992" s="69"/>
      <c r="BS3992" s="69"/>
      <c r="BT3992" s="69"/>
    </row>
    <row r="3993" spans="16:72" ht="12.75">
      <c r="P3993" s="69"/>
      <c r="Q3993" s="69"/>
      <c r="R3993" s="69"/>
      <c r="S3993" s="69"/>
      <c r="T3993" s="69"/>
      <c r="U3993" s="69"/>
      <c r="V3993" s="69"/>
      <c r="W3993" s="69"/>
      <c r="X3993" s="69"/>
      <c r="Y3993" s="69"/>
      <c r="Z3993" s="69"/>
      <c r="AA3993" s="69"/>
      <c r="AB3993" s="69"/>
      <c r="AC3993" s="69"/>
      <c r="AD3993" s="69"/>
      <c r="AE3993" s="69"/>
      <c r="AF3993" s="69"/>
      <c r="AG3993" s="69"/>
      <c r="AH3993" s="69"/>
      <c r="AI3993" s="69"/>
      <c r="AJ3993" s="69"/>
      <c r="AK3993" s="69"/>
      <c r="AL3993" s="69"/>
      <c r="AM3993" s="69"/>
      <c r="AN3993" s="69"/>
      <c r="AO3993" s="69"/>
      <c r="AP3993" s="69"/>
      <c r="AQ3993" s="69"/>
      <c r="AR3993" s="69"/>
      <c r="AS3993" s="69"/>
      <c r="AT3993" s="69"/>
      <c r="AU3993" s="69"/>
      <c r="AV3993" s="69"/>
      <c r="AW3993" s="69"/>
      <c r="AX3993" s="69"/>
      <c r="AY3993" s="69"/>
      <c r="AZ3993" s="69"/>
      <c r="BA3993" s="69"/>
      <c r="BB3993" s="69"/>
      <c r="BC3993" s="69"/>
      <c r="BD3993" s="69"/>
      <c r="BE3993" s="69"/>
      <c r="BF3993" s="69"/>
      <c r="BG3993" s="69"/>
      <c r="BH3993" s="69"/>
      <c r="BI3993" s="69"/>
      <c r="BJ3993" s="69"/>
      <c r="BK3993" s="69"/>
      <c r="BL3993" s="69"/>
      <c r="BM3993" s="69"/>
      <c r="BN3993" s="69"/>
      <c r="BO3993" s="69"/>
      <c r="BP3993" s="69"/>
      <c r="BQ3993" s="69"/>
      <c r="BR3993" s="69"/>
      <c r="BS3993" s="69"/>
      <c r="BT3993" s="69"/>
    </row>
    <row r="3994" spans="16:72" ht="12.75">
      <c r="P3994" s="69"/>
      <c r="Q3994" s="69"/>
      <c r="R3994" s="69"/>
      <c r="S3994" s="69"/>
      <c r="T3994" s="69"/>
      <c r="U3994" s="69"/>
      <c r="V3994" s="69"/>
      <c r="W3994" s="69"/>
      <c r="X3994" s="69"/>
      <c r="Y3994" s="69"/>
      <c r="Z3994" s="69"/>
      <c r="AA3994" s="69"/>
      <c r="AB3994" s="69"/>
      <c r="AC3994" s="69"/>
      <c r="AD3994" s="69"/>
      <c r="AE3994" s="69"/>
      <c r="AF3994" s="69"/>
      <c r="AG3994" s="69"/>
      <c r="AH3994" s="69"/>
      <c r="AI3994" s="69"/>
      <c r="AJ3994" s="69"/>
      <c r="AK3994" s="69"/>
      <c r="AL3994" s="69"/>
      <c r="AM3994" s="69"/>
      <c r="AN3994" s="69"/>
      <c r="AO3994" s="69"/>
      <c r="AP3994" s="69"/>
      <c r="AQ3994" s="69"/>
      <c r="AR3994" s="69"/>
      <c r="AS3994" s="69"/>
      <c r="AT3994" s="69"/>
      <c r="AU3994" s="69"/>
      <c r="AV3994" s="69"/>
      <c r="AW3994" s="69"/>
      <c r="AX3994" s="69"/>
      <c r="AY3994" s="69"/>
      <c r="AZ3994" s="69"/>
      <c r="BA3994" s="69"/>
      <c r="BB3994" s="69"/>
      <c r="BC3994" s="69"/>
      <c r="BD3994" s="69"/>
      <c r="BE3994" s="69"/>
      <c r="BF3994" s="69"/>
      <c r="BG3994" s="69"/>
      <c r="BH3994" s="69"/>
      <c r="BI3994" s="69"/>
      <c r="BJ3994" s="69"/>
      <c r="BK3994" s="69"/>
      <c r="BL3994" s="69"/>
      <c r="BM3994" s="69"/>
      <c r="BN3994" s="69"/>
      <c r="BO3994" s="69"/>
      <c r="BP3994" s="69"/>
      <c r="BQ3994" s="69"/>
      <c r="BR3994" s="69"/>
      <c r="BS3994" s="69"/>
      <c r="BT3994" s="69"/>
    </row>
    <row r="3995" spans="16:72" ht="12.75">
      <c r="P3995" s="69"/>
      <c r="Q3995" s="69"/>
      <c r="R3995" s="69"/>
      <c r="S3995" s="69"/>
      <c r="T3995" s="69"/>
      <c r="U3995" s="69"/>
      <c r="V3995" s="69"/>
      <c r="W3995" s="69"/>
      <c r="X3995" s="69"/>
      <c r="Y3995" s="69"/>
      <c r="Z3995" s="69"/>
      <c r="AA3995" s="69"/>
      <c r="AB3995" s="69"/>
      <c r="AC3995" s="69"/>
      <c r="AD3995" s="69"/>
      <c r="AE3995" s="69"/>
      <c r="AF3995" s="69"/>
      <c r="AG3995" s="69"/>
      <c r="AH3995" s="69"/>
      <c r="AI3995" s="69"/>
      <c r="AJ3995" s="69"/>
      <c r="AK3995" s="69"/>
      <c r="AL3995" s="69"/>
      <c r="AM3995" s="69"/>
      <c r="AN3995" s="69"/>
      <c r="AO3995" s="69"/>
      <c r="AP3995" s="69"/>
      <c r="AQ3995" s="69"/>
      <c r="AR3995" s="69"/>
      <c r="AS3995" s="69"/>
      <c r="AT3995" s="69"/>
      <c r="AU3995" s="69"/>
      <c r="AV3995" s="69"/>
      <c r="AW3995" s="69"/>
      <c r="AX3995" s="69"/>
      <c r="AY3995" s="69"/>
      <c r="AZ3995" s="69"/>
      <c r="BA3995" s="69"/>
      <c r="BB3995" s="69"/>
      <c r="BC3995" s="69"/>
      <c r="BD3995" s="69"/>
      <c r="BE3995" s="69"/>
      <c r="BF3995" s="69"/>
      <c r="BG3995" s="69"/>
      <c r="BH3995" s="69"/>
      <c r="BI3995" s="69"/>
      <c r="BJ3995" s="69"/>
      <c r="BK3995" s="69"/>
      <c r="BL3995" s="69"/>
      <c r="BM3995" s="69"/>
      <c r="BN3995" s="69"/>
      <c r="BO3995" s="69"/>
      <c r="BP3995" s="69"/>
      <c r="BQ3995" s="69"/>
      <c r="BR3995" s="69"/>
      <c r="BS3995" s="69"/>
      <c r="BT3995" s="69"/>
    </row>
    <row r="3996" spans="16:72" ht="12.75">
      <c r="P3996" s="69"/>
      <c r="Q3996" s="69"/>
      <c r="R3996" s="69"/>
      <c r="S3996" s="69"/>
      <c r="T3996" s="69"/>
      <c r="U3996" s="69"/>
      <c r="V3996" s="69"/>
      <c r="W3996" s="69"/>
      <c r="X3996" s="69"/>
      <c r="Y3996" s="69"/>
      <c r="Z3996" s="69"/>
      <c r="AA3996" s="69"/>
      <c r="AB3996" s="69"/>
      <c r="AC3996" s="69"/>
      <c r="AD3996" s="69"/>
      <c r="AE3996" s="69"/>
      <c r="AF3996" s="69"/>
      <c r="AG3996" s="69"/>
      <c r="AH3996" s="69"/>
      <c r="AI3996" s="69"/>
      <c r="AJ3996" s="69"/>
      <c r="AK3996" s="69"/>
      <c r="AL3996" s="69"/>
      <c r="AM3996" s="69"/>
      <c r="AN3996" s="69"/>
      <c r="AO3996" s="69"/>
      <c r="AP3996" s="69"/>
      <c r="AQ3996" s="69"/>
      <c r="AR3996" s="69"/>
      <c r="AS3996" s="69"/>
      <c r="AT3996" s="69"/>
      <c r="AU3996" s="69"/>
      <c r="AV3996" s="69"/>
      <c r="AW3996" s="69"/>
      <c r="AX3996" s="69"/>
      <c r="AY3996" s="69"/>
      <c r="AZ3996" s="69"/>
      <c r="BA3996" s="69"/>
      <c r="BB3996" s="69"/>
      <c r="BC3996" s="69"/>
      <c r="BD3996" s="69"/>
      <c r="BE3996" s="69"/>
      <c r="BF3996" s="69"/>
      <c r="BG3996" s="69"/>
      <c r="BH3996" s="69"/>
      <c r="BI3996" s="69"/>
      <c r="BJ3996" s="69"/>
      <c r="BK3996" s="69"/>
      <c r="BL3996" s="69"/>
      <c r="BM3996" s="69"/>
      <c r="BN3996" s="69"/>
      <c r="BO3996" s="69"/>
      <c r="BP3996" s="69"/>
      <c r="BQ3996" s="69"/>
      <c r="BR3996" s="69"/>
      <c r="BS3996" s="69"/>
      <c r="BT3996" s="69"/>
    </row>
    <row r="3997" spans="16:72" ht="12.75">
      <c r="P3997" s="69"/>
      <c r="Q3997" s="69"/>
      <c r="R3997" s="69"/>
      <c r="S3997" s="69"/>
      <c r="T3997" s="69"/>
      <c r="U3997" s="69"/>
      <c r="V3997" s="69"/>
      <c r="W3997" s="69"/>
      <c r="X3997" s="69"/>
      <c r="Y3997" s="69"/>
      <c r="Z3997" s="69"/>
      <c r="AA3997" s="69"/>
      <c r="AB3997" s="69"/>
      <c r="AC3997" s="69"/>
      <c r="AD3997" s="69"/>
      <c r="AE3997" s="69"/>
      <c r="AF3997" s="69"/>
      <c r="AG3997" s="69"/>
      <c r="AH3997" s="69"/>
      <c r="AI3997" s="69"/>
      <c r="AJ3997" s="69"/>
      <c r="AK3997" s="69"/>
      <c r="AL3997" s="69"/>
      <c r="AM3997" s="69"/>
      <c r="AN3997" s="69"/>
      <c r="AO3997" s="69"/>
      <c r="AP3997" s="69"/>
      <c r="AQ3997" s="69"/>
      <c r="AR3997" s="69"/>
      <c r="AS3997" s="69"/>
      <c r="AT3997" s="69"/>
      <c r="AU3997" s="69"/>
      <c r="AV3997" s="69"/>
      <c r="AW3997" s="69"/>
      <c r="AX3997" s="69"/>
      <c r="AY3997" s="69"/>
      <c r="AZ3997" s="69"/>
      <c r="BA3997" s="69"/>
      <c r="BB3997" s="69"/>
      <c r="BC3997" s="69"/>
      <c r="BD3997" s="69"/>
      <c r="BE3997" s="69"/>
      <c r="BF3997" s="69"/>
      <c r="BG3997" s="69"/>
      <c r="BH3997" s="69"/>
      <c r="BI3997" s="69"/>
      <c r="BJ3997" s="69"/>
      <c r="BK3997" s="69"/>
      <c r="BL3997" s="69"/>
      <c r="BM3997" s="69"/>
      <c r="BN3997" s="69"/>
      <c r="BO3997" s="69"/>
      <c r="BP3997" s="69"/>
      <c r="BQ3997" s="69"/>
      <c r="BR3997" s="69"/>
      <c r="BS3997" s="69"/>
      <c r="BT3997" s="69"/>
    </row>
    <row r="3998" spans="16:72" ht="12.75">
      <c r="P3998" s="69"/>
      <c r="Q3998" s="69"/>
      <c r="R3998" s="69"/>
      <c r="S3998" s="69"/>
      <c r="T3998" s="69"/>
      <c r="U3998" s="69"/>
      <c r="V3998" s="69"/>
      <c r="W3998" s="69"/>
      <c r="X3998" s="69"/>
      <c r="Y3998" s="69"/>
      <c r="Z3998" s="69"/>
      <c r="AA3998" s="69"/>
      <c r="AB3998" s="69"/>
      <c r="AC3998" s="69"/>
      <c r="AD3998" s="69"/>
      <c r="AE3998" s="69"/>
      <c r="AF3998" s="69"/>
      <c r="AG3998" s="69"/>
      <c r="AH3998" s="69"/>
      <c r="AI3998" s="69"/>
      <c r="AJ3998" s="69"/>
      <c r="AK3998" s="69"/>
      <c r="AL3998" s="69"/>
      <c r="AM3998" s="69"/>
      <c r="AN3998" s="69"/>
      <c r="AO3998" s="69"/>
      <c r="AP3998" s="69"/>
      <c r="AQ3998" s="69"/>
      <c r="AR3998" s="69"/>
      <c r="AS3998" s="69"/>
      <c r="AT3998" s="69"/>
      <c r="AU3998" s="69"/>
      <c r="AV3998" s="69"/>
      <c r="AW3998" s="69"/>
      <c r="AX3998" s="69"/>
      <c r="AY3998" s="69"/>
      <c r="AZ3998" s="69"/>
      <c r="BA3998" s="69"/>
      <c r="BB3998" s="69"/>
      <c r="BC3998" s="69"/>
      <c r="BD3998" s="69"/>
      <c r="BE3998" s="69"/>
      <c r="BF3998" s="69"/>
      <c r="BG3998" s="69"/>
      <c r="BH3998" s="69"/>
      <c r="BI3998" s="69"/>
      <c r="BJ3998" s="69"/>
      <c r="BK3998" s="69"/>
      <c r="BL3998" s="69"/>
      <c r="BM3998" s="69"/>
      <c r="BN3998" s="69"/>
      <c r="BO3998" s="69"/>
      <c r="BP3998" s="69"/>
      <c r="BQ3998" s="69"/>
      <c r="BR3998" s="69"/>
      <c r="BS3998" s="69"/>
      <c r="BT3998" s="69"/>
    </row>
    <row r="3999" spans="16:72" ht="12.75">
      <c r="P3999" s="69"/>
      <c r="Q3999" s="69"/>
      <c r="R3999" s="69"/>
      <c r="S3999" s="69"/>
      <c r="T3999" s="69"/>
      <c r="U3999" s="69"/>
      <c r="V3999" s="69"/>
      <c r="W3999" s="69"/>
      <c r="X3999" s="69"/>
      <c r="Y3999" s="69"/>
      <c r="Z3999" s="69"/>
      <c r="AA3999" s="69"/>
      <c r="AB3999" s="69"/>
      <c r="AC3999" s="69"/>
      <c r="AD3999" s="69"/>
      <c r="AE3999" s="69"/>
      <c r="AF3999" s="69"/>
      <c r="AG3999" s="69"/>
      <c r="AH3999" s="69"/>
      <c r="AI3999" s="69"/>
      <c r="AJ3999" s="69"/>
      <c r="AK3999" s="69"/>
      <c r="AL3999" s="69"/>
      <c r="AM3999" s="69"/>
      <c r="AN3999" s="69"/>
      <c r="AO3999" s="69"/>
      <c r="AP3999" s="69"/>
      <c r="AQ3999" s="69"/>
      <c r="AR3999" s="69"/>
      <c r="AS3999" s="69"/>
      <c r="AT3999" s="69"/>
      <c r="AU3999" s="69"/>
      <c r="AV3999" s="69"/>
      <c r="AW3999" s="69"/>
      <c r="AX3999" s="69"/>
      <c r="AY3999" s="69"/>
      <c r="AZ3999" s="69"/>
      <c r="BA3999" s="69"/>
      <c r="BB3999" s="69"/>
      <c r="BC3999" s="69"/>
      <c r="BD3999" s="69"/>
      <c r="BE3999" s="69"/>
      <c r="BF3999" s="69"/>
      <c r="BG3999" s="69"/>
      <c r="BH3999" s="69"/>
      <c r="BI3999" s="69"/>
      <c r="BJ3999" s="69"/>
      <c r="BK3999" s="69"/>
      <c r="BL3999" s="69"/>
      <c r="BM3999" s="69"/>
      <c r="BN3999" s="69"/>
      <c r="BO3999" s="69"/>
      <c r="BP3999" s="69"/>
      <c r="BQ3999" s="69"/>
      <c r="BR3999" s="69"/>
      <c r="BS3999" s="69"/>
      <c r="BT3999" s="69"/>
    </row>
    <row r="4000" spans="16:72" ht="12.75">
      <c r="P4000" s="69"/>
      <c r="Q4000" s="69"/>
      <c r="R4000" s="69"/>
      <c r="S4000" s="69"/>
      <c r="T4000" s="69"/>
      <c r="U4000" s="69"/>
      <c r="V4000" s="69"/>
      <c r="W4000" s="69"/>
      <c r="X4000" s="69"/>
      <c r="Y4000" s="69"/>
      <c r="Z4000" s="69"/>
      <c r="AA4000" s="69"/>
      <c r="AB4000" s="69"/>
      <c r="AC4000" s="69"/>
      <c r="AD4000" s="69"/>
      <c r="AE4000" s="69"/>
      <c r="AF4000" s="69"/>
      <c r="AG4000" s="69"/>
      <c r="AH4000" s="69"/>
      <c r="AI4000" s="69"/>
      <c r="AJ4000" s="69"/>
      <c r="AK4000" s="69"/>
      <c r="AL4000" s="69"/>
      <c r="AM4000" s="69"/>
      <c r="AN4000" s="69"/>
      <c r="AO4000" s="69"/>
      <c r="AP4000" s="69"/>
      <c r="AQ4000" s="69"/>
      <c r="AR4000" s="69"/>
      <c r="AS4000" s="69"/>
      <c r="AT4000" s="69"/>
      <c r="AU4000" s="69"/>
      <c r="AV4000" s="69"/>
      <c r="AW4000" s="69"/>
      <c r="AX4000" s="69"/>
      <c r="AY4000" s="69"/>
      <c r="AZ4000" s="69"/>
      <c r="BA4000" s="69"/>
      <c r="BB4000" s="69"/>
      <c r="BC4000" s="69"/>
      <c r="BD4000" s="69"/>
      <c r="BE4000" s="69"/>
      <c r="BF4000" s="69"/>
      <c r="BG4000" s="69"/>
      <c r="BH4000" s="69"/>
      <c r="BI4000" s="69"/>
      <c r="BJ4000" s="69"/>
      <c r="BK4000" s="69"/>
      <c r="BL4000" s="69"/>
      <c r="BM4000" s="69"/>
      <c r="BN4000" s="69"/>
      <c r="BO4000" s="69"/>
      <c r="BP4000" s="69"/>
      <c r="BQ4000" s="69"/>
      <c r="BR4000" s="69"/>
      <c r="BS4000" s="69"/>
      <c r="BT4000" s="69"/>
    </row>
    <row r="4001" spans="16:72" ht="12.75">
      <c r="P4001" s="69"/>
      <c r="Q4001" s="69"/>
      <c r="R4001" s="69"/>
      <c r="S4001" s="69"/>
      <c r="T4001" s="69"/>
      <c r="U4001" s="69"/>
      <c r="V4001" s="69"/>
      <c r="W4001" s="69"/>
      <c r="X4001" s="69"/>
      <c r="Y4001" s="69"/>
      <c r="Z4001" s="69"/>
      <c r="AA4001" s="69"/>
      <c r="AB4001" s="69"/>
      <c r="AC4001" s="69"/>
      <c r="AD4001" s="69"/>
      <c r="AE4001" s="69"/>
      <c r="AF4001" s="69"/>
      <c r="AG4001" s="69"/>
      <c r="AH4001" s="69"/>
      <c r="AI4001" s="69"/>
      <c r="AJ4001" s="69"/>
      <c r="AK4001" s="69"/>
      <c r="AL4001" s="69"/>
      <c r="AM4001" s="69"/>
      <c r="AN4001" s="69"/>
      <c r="AO4001" s="69"/>
      <c r="AP4001" s="69"/>
      <c r="AQ4001" s="69"/>
      <c r="AR4001" s="69"/>
      <c r="AS4001" s="69"/>
      <c r="AT4001" s="69"/>
      <c r="AU4001" s="69"/>
      <c r="AV4001" s="69"/>
      <c r="AW4001" s="69"/>
      <c r="AX4001" s="69"/>
      <c r="AY4001" s="69"/>
      <c r="AZ4001" s="69"/>
      <c r="BA4001" s="69"/>
      <c r="BB4001" s="69"/>
      <c r="BC4001" s="69"/>
      <c r="BD4001" s="69"/>
      <c r="BE4001" s="69"/>
      <c r="BF4001" s="69"/>
      <c r="BG4001" s="69"/>
      <c r="BH4001" s="69"/>
      <c r="BI4001" s="69"/>
      <c r="BJ4001" s="69"/>
      <c r="BK4001" s="69"/>
      <c r="BL4001" s="69"/>
      <c r="BM4001" s="69"/>
      <c r="BN4001" s="69"/>
      <c r="BO4001" s="69"/>
      <c r="BP4001" s="69"/>
      <c r="BQ4001" s="69"/>
      <c r="BR4001" s="69"/>
      <c r="BS4001" s="69"/>
      <c r="BT4001" s="69"/>
    </row>
    <row r="4002" spans="16:72" ht="12.75">
      <c r="P4002" s="69"/>
      <c r="Q4002" s="69"/>
      <c r="R4002" s="69"/>
      <c r="S4002" s="69"/>
      <c r="T4002" s="69"/>
      <c r="U4002" s="69"/>
      <c r="V4002" s="69"/>
      <c r="W4002" s="69"/>
      <c r="X4002" s="69"/>
      <c r="Y4002" s="69"/>
      <c r="Z4002" s="69"/>
      <c r="AA4002" s="69"/>
      <c r="AB4002" s="69"/>
      <c r="AC4002" s="69"/>
      <c r="AD4002" s="69"/>
      <c r="AE4002" s="69"/>
      <c r="AF4002" s="69"/>
      <c r="AG4002" s="69"/>
      <c r="AH4002" s="69"/>
      <c r="AI4002" s="69"/>
      <c r="AJ4002" s="69"/>
      <c r="AK4002" s="69"/>
      <c r="AL4002" s="69"/>
      <c r="AM4002" s="69"/>
      <c r="AN4002" s="69"/>
      <c r="AO4002" s="69"/>
      <c r="AP4002" s="69"/>
      <c r="AQ4002" s="69"/>
      <c r="AR4002" s="69"/>
      <c r="AS4002" s="69"/>
      <c r="AT4002" s="69"/>
      <c r="AU4002" s="69"/>
      <c r="AV4002" s="69"/>
      <c r="AW4002" s="69"/>
      <c r="AX4002" s="69"/>
      <c r="AY4002" s="69"/>
      <c r="AZ4002" s="69"/>
      <c r="BA4002" s="69"/>
      <c r="BB4002" s="69"/>
      <c r="BC4002" s="69"/>
      <c r="BD4002" s="69"/>
      <c r="BE4002" s="69"/>
      <c r="BF4002" s="69"/>
      <c r="BG4002" s="69"/>
      <c r="BH4002" s="69"/>
      <c r="BI4002" s="69"/>
      <c r="BJ4002" s="69"/>
      <c r="BK4002" s="69"/>
      <c r="BL4002" s="69"/>
      <c r="BM4002" s="69"/>
      <c r="BN4002" s="69"/>
      <c r="BO4002" s="69"/>
      <c r="BP4002" s="69"/>
      <c r="BQ4002" s="69"/>
      <c r="BR4002" s="69"/>
      <c r="BS4002" s="69"/>
      <c r="BT4002" s="69"/>
    </row>
    <row r="4003" spans="16:72" ht="12.75">
      <c r="P4003" s="69"/>
      <c r="Q4003" s="69"/>
      <c r="R4003" s="69"/>
      <c r="S4003" s="69"/>
      <c r="T4003" s="69"/>
      <c r="U4003" s="69"/>
      <c r="V4003" s="69"/>
      <c r="W4003" s="69"/>
      <c r="X4003" s="69"/>
      <c r="Y4003" s="69"/>
      <c r="Z4003" s="69"/>
      <c r="AA4003" s="69"/>
      <c r="AB4003" s="69"/>
      <c r="AC4003" s="69"/>
      <c r="AD4003" s="69"/>
      <c r="AE4003" s="69"/>
      <c r="AF4003" s="69"/>
      <c r="AG4003" s="69"/>
      <c r="AH4003" s="69"/>
      <c r="AI4003" s="69"/>
      <c r="AJ4003" s="69"/>
      <c r="AK4003" s="69"/>
      <c r="AL4003" s="69"/>
      <c r="AM4003" s="69"/>
      <c r="AN4003" s="69"/>
      <c r="AO4003" s="69"/>
      <c r="AP4003" s="69"/>
      <c r="AQ4003" s="69"/>
      <c r="AR4003" s="69"/>
      <c r="AS4003" s="69"/>
      <c r="AT4003" s="69"/>
      <c r="AU4003" s="69"/>
      <c r="AV4003" s="69"/>
      <c r="AW4003" s="69"/>
      <c r="AX4003" s="69"/>
      <c r="AY4003" s="69"/>
      <c r="AZ4003" s="69"/>
      <c r="BA4003" s="69"/>
      <c r="BB4003" s="69"/>
      <c r="BC4003" s="69"/>
      <c r="BD4003" s="69"/>
      <c r="BE4003" s="69"/>
      <c r="BF4003" s="69"/>
      <c r="BG4003" s="69"/>
      <c r="BH4003" s="69"/>
      <c r="BI4003" s="69"/>
      <c r="BJ4003" s="69"/>
      <c r="BK4003" s="69"/>
      <c r="BL4003" s="69"/>
      <c r="BM4003" s="69"/>
      <c r="BN4003" s="69"/>
      <c r="BO4003" s="69"/>
      <c r="BP4003" s="69"/>
      <c r="BQ4003" s="69"/>
      <c r="BR4003" s="69"/>
      <c r="BS4003" s="69"/>
      <c r="BT4003" s="69"/>
    </row>
    <row r="4004" spans="16:72" ht="12.75">
      <c r="P4004" s="69"/>
      <c r="Q4004" s="69"/>
      <c r="R4004" s="69"/>
      <c r="S4004" s="69"/>
      <c r="T4004" s="69"/>
      <c r="U4004" s="69"/>
      <c r="V4004" s="69"/>
      <c r="W4004" s="69"/>
      <c r="X4004" s="69"/>
      <c r="Y4004" s="69"/>
      <c r="Z4004" s="69"/>
      <c r="AA4004" s="69"/>
      <c r="AB4004" s="69"/>
      <c r="AC4004" s="69"/>
      <c r="AD4004" s="69"/>
      <c r="AE4004" s="69"/>
      <c r="AF4004" s="69"/>
      <c r="AG4004" s="69"/>
      <c r="AH4004" s="69"/>
      <c r="AI4004" s="69"/>
      <c r="AJ4004" s="69"/>
      <c r="AK4004" s="69"/>
      <c r="AL4004" s="69"/>
      <c r="AM4004" s="69"/>
      <c r="AN4004" s="69"/>
      <c r="AO4004" s="69"/>
      <c r="AP4004" s="69"/>
      <c r="AQ4004" s="69"/>
      <c r="AR4004" s="69"/>
      <c r="AS4004" s="69"/>
      <c r="AT4004" s="69"/>
      <c r="AU4004" s="69"/>
      <c r="AV4004" s="69"/>
      <c r="AW4004" s="69"/>
      <c r="AX4004" s="69"/>
      <c r="AY4004" s="69"/>
      <c r="AZ4004" s="69"/>
      <c r="BA4004" s="69"/>
      <c r="BB4004" s="69"/>
      <c r="BC4004" s="69"/>
      <c r="BD4004" s="69"/>
      <c r="BE4004" s="69"/>
      <c r="BF4004" s="69"/>
      <c r="BG4004" s="69"/>
      <c r="BH4004" s="69"/>
      <c r="BI4004" s="69"/>
      <c r="BJ4004" s="69"/>
      <c r="BK4004" s="69"/>
      <c r="BL4004" s="69"/>
      <c r="BM4004" s="69"/>
      <c r="BN4004" s="69"/>
      <c r="BO4004" s="69"/>
      <c r="BP4004" s="69"/>
      <c r="BQ4004" s="69"/>
      <c r="BR4004" s="69"/>
      <c r="BS4004" s="69"/>
      <c r="BT4004" s="69"/>
    </row>
    <row r="4005" spans="16:72" ht="12.75">
      <c r="P4005" s="69"/>
      <c r="Q4005" s="69"/>
      <c r="R4005" s="69"/>
      <c r="S4005" s="69"/>
      <c r="T4005" s="69"/>
      <c r="U4005" s="69"/>
      <c r="V4005" s="69"/>
      <c r="W4005" s="69"/>
      <c r="X4005" s="69"/>
      <c r="Y4005" s="69"/>
      <c r="Z4005" s="69"/>
      <c r="AA4005" s="69"/>
      <c r="AB4005" s="69"/>
      <c r="AC4005" s="69"/>
      <c r="AD4005" s="69"/>
      <c r="AE4005" s="69"/>
      <c r="AF4005" s="69"/>
      <c r="AG4005" s="69"/>
      <c r="AH4005" s="69"/>
      <c r="AI4005" s="69"/>
      <c r="AJ4005" s="69"/>
      <c r="AK4005" s="69"/>
      <c r="AL4005" s="69"/>
      <c r="AM4005" s="69"/>
      <c r="AN4005" s="69"/>
      <c r="AO4005" s="69"/>
      <c r="AP4005" s="69"/>
      <c r="AQ4005" s="69"/>
      <c r="AR4005" s="69"/>
      <c r="AS4005" s="69"/>
      <c r="AT4005" s="69"/>
      <c r="AU4005" s="69"/>
      <c r="AV4005" s="69"/>
      <c r="AW4005" s="69"/>
      <c r="AX4005" s="69"/>
      <c r="AY4005" s="69"/>
      <c r="AZ4005" s="69"/>
      <c r="BA4005" s="69"/>
      <c r="BB4005" s="69"/>
      <c r="BC4005" s="69"/>
      <c r="BD4005" s="69"/>
      <c r="BE4005" s="69"/>
      <c r="BF4005" s="69"/>
      <c r="BG4005" s="69"/>
      <c r="BH4005" s="69"/>
      <c r="BI4005" s="69"/>
      <c r="BJ4005" s="69"/>
      <c r="BK4005" s="69"/>
      <c r="BL4005" s="69"/>
      <c r="BM4005" s="69"/>
      <c r="BN4005" s="69"/>
      <c r="BO4005" s="69"/>
      <c r="BP4005" s="69"/>
      <c r="BQ4005" s="69"/>
      <c r="BR4005" s="69"/>
      <c r="BS4005" s="69"/>
      <c r="BT4005" s="69"/>
    </row>
    <row r="4006" spans="16:72" ht="12.75">
      <c r="P4006" s="69"/>
      <c r="Q4006" s="69"/>
      <c r="R4006" s="69"/>
      <c r="S4006" s="69"/>
      <c r="T4006" s="69"/>
      <c r="U4006" s="69"/>
      <c r="V4006" s="69"/>
      <c r="W4006" s="69"/>
      <c r="X4006" s="69"/>
      <c r="Y4006" s="69"/>
      <c r="Z4006" s="69"/>
      <c r="AA4006" s="69"/>
      <c r="AB4006" s="69"/>
      <c r="AC4006" s="69"/>
      <c r="AD4006" s="69"/>
      <c r="AE4006" s="69"/>
      <c r="AF4006" s="69"/>
      <c r="AG4006" s="69"/>
      <c r="AH4006" s="69"/>
      <c r="AI4006" s="69"/>
      <c r="AJ4006" s="69"/>
      <c r="AK4006" s="69"/>
      <c r="AL4006" s="69"/>
      <c r="AM4006" s="69"/>
      <c r="AN4006" s="69"/>
      <c r="AO4006" s="69"/>
      <c r="AP4006" s="69"/>
      <c r="AQ4006" s="69"/>
      <c r="AR4006" s="69"/>
      <c r="AS4006" s="69"/>
      <c r="AT4006" s="69"/>
      <c r="AU4006" s="69"/>
      <c r="AV4006" s="69"/>
      <c r="AW4006" s="69"/>
      <c r="AX4006" s="69"/>
      <c r="AY4006" s="69"/>
      <c r="AZ4006" s="69"/>
      <c r="BA4006" s="69"/>
      <c r="BB4006" s="69"/>
      <c r="BC4006" s="69"/>
      <c r="BD4006" s="69"/>
      <c r="BE4006" s="69"/>
      <c r="BF4006" s="69"/>
      <c r="BG4006" s="69"/>
      <c r="BH4006" s="69"/>
      <c r="BI4006" s="69"/>
      <c r="BJ4006" s="69"/>
      <c r="BK4006" s="69"/>
      <c r="BL4006" s="69"/>
      <c r="BM4006" s="69"/>
      <c r="BN4006" s="69"/>
      <c r="BO4006" s="69"/>
      <c r="BP4006" s="69"/>
      <c r="BQ4006" s="69"/>
      <c r="BR4006" s="69"/>
      <c r="BS4006" s="69"/>
      <c r="BT4006" s="69"/>
    </row>
    <row r="4007" spans="16:72" ht="12.75">
      <c r="P4007" s="69"/>
      <c r="Q4007" s="69"/>
      <c r="R4007" s="69"/>
      <c r="S4007" s="69"/>
      <c r="T4007" s="69"/>
      <c r="U4007" s="69"/>
      <c r="V4007" s="69"/>
      <c r="W4007" s="69"/>
      <c r="X4007" s="69"/>
      <c r="Y4007" s="69"/>
      <c r="Z4007" s="69"/>
      <c r="AA4007" s="69"/>
      <c r="AB4007" s="69"/>
      <c r="AC4007" s="69"/>
      <c r="AD4007" s="69"/>
      <c r="AE4007" s="69"/>
      <c r="AF4007" s="69"/>
      <c r="AG4007" s="69"/>
      <c r="AH4007" s="69"/>
      <c r="AI4007" s="69"/>
      <c r="AJ4007" s="69"/>
      <c r="AK4007" s="69"/>
      <c r="AL4007" s="69"/>
      <c r="AM4007" s="69"/>
      <c r="AN4007" s="69"/>
      <c r="AO4007" s="69"/>
      <c r="AP4007" s="69"/>
      <c r="AQ4007" s="69"/>
      <c r="AR4007" s="69"/>
      <c r="AS4007" s="69"/>
      <c r="AT4007" s="69"/>
      <c r="AU4007" s="69"/>
      <c r="AV4007" s="69"/>
      <c r="AW4007" s="69"/>
      <c r="AX4007" s="69"/>
      <c r="AY4007" s="69"/>
      <c r="AZ4007" s="69"/>
      <c r="BA4007" s="69"/>
      <c r="BB4007" s="69"/>
      <c r="BC4007" s="69"/>
      <c r="BD4007" s="69"/>
      <c r="BE4007" s="69"/>
      <c r="BF4007" s="69"/>
      <c r="BG4007" s="69"/>
      <c r="BH4007" s="69"/>
      <c r="BI4007" s="69"/>
      <c r="BJ4007" s="69"/>
      <c r="BK4007" s="69"/>
      <c r="BL4007" s="69"/>
      <c r="BM4007" s="69"/>
      <c r="BN4007" s="69"/>
      <c r="BO4007" s="69"/>
      <c r="BP4007" s="69"/>
      <c r="BQ4007" s="69"/>
      <c r="BR4007" s="69"/>
      <c r="BS4007" s="69"/>
      <c r="BT4007" s="69"/>
    </row>
    <row r="4008" spans="16:72" ht="12.75">
      <c r="P4008" s="69"/>
      <c r="Q4008" s="69"/>
      <c r="R4008" s="69"/>
      <c r="S4008" s="69"/>
      <c r="T4008" s="69"/>
      <c r="U4008" s="69"/>
      <c r="V4008" s="69"/>
      <c r="W4008" s="69"/>
      <c r="X4008" s="69"/>
      <c r="Y4008" s="69"/>
      <c r="Z4008" s="69"/>
      <c r="AA4008" s="69"/>
      <c r="AB4008" s="69"/>
      <c r="AC4008" s="69"/>
      <c r="AD4008" s="69"/>
      <c r="AE4008" s="69"/>
      <c r="AF4008" s="69"/>
      <c r="AG4008" s="69"/>
      <c r="AH4008" s="69"/>
      <c r="AI4008" s="69"/>
      <c r="AJ4008" s="69"/>
      <c r="AK4008" s="69"/>
      <c r="AL4008" s="69"/>
      <c r="AM4008" s="69"/>
      <c r="AN4008" s="69"/>
      <c r="AO4008" s="69"/>
      <c r="AP4008" s="69"/>
      <c r="AQ4008" s="69"/>
      <c r="AR4008" s="69"/>
      <c r="AS4008" s="69"/>
      <c r="AT4008" s="69"/>
      <c r="AU4008" s="69"/>
      <c r="AV4008" s="69"/>
      <c r="AW4008" s="69"/>
      <c r="AX4008" s="69"/>
      <c r="AY4008" s="69"/>
      <c r="AZ4008" s="69"/>
      <c r="BA4008" s="69"/>
      <c r="BB4008" s="69"/>
      <c r="BC4008" s="69"/>
      <c r="BD4008" s="69"/>
      <c r="BE4008" s="69"/>
      <c r="BF4008" s="69"/>
      <c r="BG4008" s="69"/>
      <c r="BH4008" s="69"/>
      <c r="BI4008" s="69"/>
      <c r="BJ4008" s="69"/>
      <c r="BK4008" s="69"/>
      <c r="BL4008" s="69"/>
      <c r="BM4008" s="69"/>
      <c r="BN4008" s="69"/>
      <c r="BO4008" s="69"/>
      <c r="BP4008" s="69"/>
      <c r="BQ4008" s="69"/>
      <c r="BR4008" s="69"/>
      <c r="BS4008" s="69"/>
      <c r="BT4008" s="69"/>
    </row>
    <row r="4009" spans="16:72" ht="12.75">
      <c r="P4009" s="69"/>
      <c r="Q4009" s="69"/>
      <c r="R4009" s="69"/>
      <c r="S4009" s="69"/>
      <c r="T4009" s="69"/>
      <c r="U4009" s="69"/>
      <c r="V4009" s="69"/>
      <c r="W4009" s="69"/>
      <c r="X4009" s="69"/>
      <c r="Y4009" s="69"/>
      <c r="Z4009" s="69"/>
      <c r="AA4009" s="69"/>
      <c r="AB4009" s="69"/>
      <c r="AC4009" s="69"/>
      <c r="AD4009" s="69"/>
      <c r="AE4009" s="69"/>
      <c r="AF4009" s="69"/>
      <c r="AG4009" s="69"/>
      <c r="AH4009" s="69"/>
      <c r="AI4009" s="69"/>
      <c r="AJ4009" s="69"/>
      <c r="AK4009" s="69"/>
      <c r="AL4009" s="69"/>
      <c r="AM4009" s="69"/>
      <c r="AN4009" s="69"/>
      <c r="AO4009" s="69"/>
      <c r="AP4009" s="69"/>
      <c r="AQ4009" s="69"/>
      <c r="AR4009" s="69"/>
      <c r="AS4009" s="69"/>
      <c r="AT4009" s="69"/>
      <c r="AU4009" s="69"/>
      <c r="AV4009" s="69"/>
      <c r="AW4009" s="69"/>
      <c r="AX4009" s="69"/>
      <c r="AY4009" s="69"/>
      <c r="AZ4009" s="69"/>
      <c r="BA4009" s="69"/>
      <c r="BB4009" s="69"/>
      <c r="BC4009" s="69"/>
      <c r="BD4009" s="69"/>
      <c r="BE4009" s="69"/>
      <c r="BF4009" s="69"/>
      <c r="BG4009" s="69"/>
      <c r="BH4009" s="69"/>
      <c r="BI4009" s="69"/>
      <c r="BJ4009" s="69"/>
      <c r="BK4009" s="69"/>
      <c r="BL4009" s="69"/>
      <c r="BM4009" s="69"/>
      <c r="BN4009" s="69"/>
      <c r="BO4009" s="69"/>
      <c r="BP4009" s="69"/>
      <c r="BQ4009" s="69"/>
      <c r="BR4009" s="69"/>
      <c r="BS4009" s="69"/>
      <c r="BT4009" s="69"/>
    </row>
    <row r="4010" spans="16:72" ht="12.75">
      <c r="P4010" s="69"/>
      <c r="Q4010" s="69"/>
      <c r="R4010" s="69"/>
      <c r="S4010" s="69"/>
      <c r="T4010" s="69"/>
      <c r="U4010" s="69"/>
      <c r="V4010" s="69"/>
      <c r="W4010" s="69"/>
      <c r="X4010" s="69"/>
      <c r="Y4010" s="69"/>
      <c r="Z4010" s="69"/>
      <c r="AA4010" s="69"/>
      <c r="AB4010" s="69"/>
      <c r="AC4010" s="69"/>
      <c r="AD4010" s="69"/>
      <c r="AE4010" s="69"/>
      <c r="AF4010" s="69"/>
      <c r="AG4010" s="69"/>
      <c r="AH4010" s="69"/>
      <c r="AI4010" s="69"/>
      <c r="AJ4010" s="69"/>
      <c r="AK4010" s="69"/>
      <c r="AL4010" s="69"/>
      <c r="AM4010" s="69"/>
      <c r="AN4010" s="69"/>
      <c r="AO4010" s="69"/>
      <c r="AP4010" s="69"/>
      <c r="AQ4010" s="69"/>
      <c r="AR4010" s="69"/>
      <c r="AS4010" s="69"/>
      <c r="AT4010" s="69"/>
      <c r="AU4010" s="69"/>
      <c r="AV4010" s="69"/>
      <c r="AW4010" s="69"/>
      <c r="AX4010" s="69"/>
      <c r="AY4010" s="69"/>
      <c r="AZ4010" s="69"/>
      <c r="BA4010" s="69"/>
      <c r="BB4010" s="69"/>
      <c r="BC4010" s="69"/>
      <c r="BD4010" s="69"/>
      <c r="BE4010" s="69"/>
      <c r="BF4010" s="69"/>
      <c r="BG4010" s="69"/>
      <c r="BH4010" s="69"/>
      <c r="BI4010" s="69"/>
      <c r="BJ4010" s="69"/>
      <c r="BK4010" s="69"/>
      <c r="BL4010" s="69"/>
      <c r="BM4010" s="69"/>
      <c r="BN4010" s="69"/>
      <c r="BO4010" s="69"/>
      <c r="BP4010" s="69"/>
      <c r="BQ4010" s="69"/>
      <c r="BR4010" s="69"/>
      <c r="BS4010" s="69"/>
      <c r="BT4010" s="69"/>
    </row>
    <row r="4011" spans="16:72" ht="12.75">
      <c r="P4011" s="69"/>
      <c r="Q4011" s="69"/>
      <c r="R4011" s="69"/>
      <c r="S4011" s="69"/>
      <c r="T4011" s="69"/>
      <c r="U4011" s="69"/>
      <c r="V4011" s="69"/>
      <c r="W4011" s="69"/>
      <c r="X4011" s="69"/>
      <c r="Y4011" s="69"/>
      <c r="Z4011" s="69"/>
      <c r="AA4011" s="69"/>
      <c r="AB4011" s="69"/>
      <c r="AC4011" s="69"/>
      <c r="AD4011" s="69"/>
      <c r="AE4011" s="69"/>
      <c r="AF4011" s="69"/>
      <c r="AG4011" s="69"/>
      <c r="AH4011" s="69"/>
      <c r="AI4011" s="69"/>
      <c r="AJ4011" s="69"/>
      <c r="AK4011" s="69"/>
      <c r="AL4011" s="69"/>
      <c r="AM4011" s="69"/>
      <c r="AN4011" s="69"/>
      <c r="AO4011" s="69"/>
      <c r="AP4011" s="69"/>
      <c r="AQ4011" s="69"/>
      <c r="AR4011" s="69"/>
      <c r="AS4011" s="69"/>
      <c r="AT4011" s="69"/>
      <c r="AU4011" s="69"/>
      <c r="AV4011" s="69"/>
      <c r="AW4011" s="69"/>
      <c r="AX4011" s="69"/>
      <c r="AY4011" s="69"/>
      <c r="AZ4011" s="69"/>
      <c r="BA4011" s="69"/>
      <c r="BB4011" s="69"/>
      <c r="BC4011" s="69"/>
      <c r="BD4011" s="69"/>
      <c r="BE4011" s="69"/>
      <c r="BF4011" s="69"/>
      <c r="BG4011" s="69"/>
      <c r="BH4011" s="69"/>
      <c r="BI4011" s="69"/>
      <c r="BJ4011" s="69"/>
      <c r="BK4011" s="69"/>
      <c r="BL4011" s="69"/>
      <c r="BM4011" s="69"/>
      <c r="BN4011" s="69"/>
      <c r="BO4011" s="69"/>
      <c r="BP4011" s="69"/>
      <c r="BQ4011" s="69"/>
      <c r="BR4011" s="69"/>
      <c r="BS4011" s="69"/>
      <c r="BT4011" s="69"/>
    </row>
    <row r="4012" spans="16:72" ht="12.75">
      <c r="P4012" s="69"/>
      <c r="Q4012" s="69"/>
      <c r="R4012" s="69"/>
      <c r="S4012" s="69"/>
      <c r="T4012" s="69"/>
      <c r="U4012" s="69"/>
      <c r="V4012" s="69"/>
      <c r="W4012" s="69"/>
      <c r="X4012" s="69"/>
      <c r="Y4012" s="69"/>
      <c r="Z4012" s="69"/>
      <c r="AA4012" s="69"/>
      <c r="AB4012" s="69"/>
      <c r="AC4012" s="69"/>
      <c r="AD4012" s="69"/>
      <c r="AE4012" s="69"/>
      <c r="AF4012" s="69"/>
      <c r="AG4012" s="69"/>
      <c r="AH4012" s="69"/>
      <c r="AI4012" s="69"/>
      <c r="AJ4012" s="69"/>
      <c r="AK4012" s="69"/>
      <c r="AL4012" s="69"/>
      <c r="AM4012" s="69"/>
      <c r="AN4012" s="69"/>
      <c r="AO4012" s="69"/>
      <c r="AP4012" s="69"/>
      <c r="AQ4012" s="69"/>
      <c r="AR4012" s="69"/>
      <c r="AS4012" s="69"/>
      <c r="AT4012" s="69"/>
      <c r="AU4012" s="69"/>
      <c r="AV4012" s="69"/>
      <c r="AW4012" s="69"/>
      <c r="AX4012" s="69"/>
      <c r="AY4012" s="69"/>
      <c r="AZ4012" s="69"/>
      <c r="BA4012" s="69"/>
      <c r="BB4012" s="69"/>
      <c r="BC4012" s="69"/>
      <c r="BD4012" s="69"/>
      <c r="BE4012" s="69"/>
      <c r="BF4012" s="69"/>
      <c r="BG4012" s="69"/>
      <c r="BH4012" s="69"/>
      <c r="BI4012" s="69"/>
      <c r="BJ4012" s="69"/>
      <c r="BK4012" s="69"/>
      <c r="BL4012" s="69"/>
      <c r="BM4012" s="69"/>
      <c r="BN4012" s="69"/>
      <c r="BO4012" s="69"/>
      <c r="BP4012" s="69"/>
      <c r="BQ4012" s="69"/>
      <c r="BR4012" s="69"/>
      <c r="BS4012" s="69"/>
      <c r="BT4012" s="69"/>
    </row>
    <row r="4013" spans="16:72" ht="12.75">
      <c r="P4013" s="69"/>
      <c r="Q4013" s="69"/>
      <c r="R4013" s="69"/>
      <c r="S4013" s="69"/>
      <c r="T4013" s="69"/>
      <c r="U4013" s="69"/>
      <c r="V4013" s="69"/>
      <c r="W4013" s="69"/>
      <c r="X4013" s="69"/>
      <c r="Y4013" s="69"/>
      <c r="Z4013" s="69"/>
      <c r="AA4013" s="69"/>
      <c r="AB4013" s="69"/>
      <c r="AC4013" s="69"/>
      <c r="AD4013" s="69"/>
      <c r="AE4013" s="69"/>
      <c r="AF4013" s="69"/>
      <c r="AG4013" s="69"/>
      <c r="AH4013" s="69"/>
      <c r="AI4013" s="69"/>
      <c r="AJ4013" s="69"/>
      <c r="AK4013" s="69"/>
      <c r="AL4013" s="69"/>
      <c r="AM4013" s="69"/>
      <c r="AN4013" s="69"/>
      <c r="AO4013" s="69"/>
      <c r="AP4013" s="69"/>
      <c r="AQ4013" s="69"/>
      <c r="AR4013" s="69"/>
      <c r="AS4013" s="69"/>
      <c r="AT4013" s="69"/>
      <c r="AU4013" s="69"/>
      <c r="AV4013" s="69"/>
      <c r="AW4013" s="69"/>
      <c r="AX4013" s="69"/>
      <c r="AY4013" s="69"/>
      <c r="AZ4013" s="69"/>
      <c r="BA4013" s="69"/>
      <c r="BB4013" s="69"/>
      <c r="BC4013" s="69"/>
      <c r="BD4013" s="69"/>
      <c r="BE4013" s="69"/>
      <c r="BF4013" s="69"/>
      <c r="BG4013" s="69"/>
      <c r="BH4013" s="69"/>
      <c r="BI4013" s="69"/>
      <c r="BJ4013" s="69"/>
      <c r="BK4013" s="69"/>
      <c r="BL4013" s="69"/>
      <c r="BM4013" s="69"/>
      <c r="BN4013" s="69"/>
      <c r="BO4013" s="69"/>
      <c r="BP4013" s="69"/>
      <c r="BQ4013" s="69"/>
      <c r="BR4013" s="69"/>
      <c r="BS4013" s="69"/>
      <c r="BT4013" s="69"/>
    </row>
    <row r="4014" spans="16:72" ht="12.75">
      <c r="P4014" s="69"/>
      <c r="Q4014" s="69"/>
      <c r="R4014" s="69"/>
      <c r="S4014" s="69"/>
      <c r="T4014" s="69"/>
      <c r="U4014" s="69"/>
      <c r="V4014" s="69"/>
      <c r="W4014" s="69"/>
      <c r="X4014" s="69"/>
      <c r="Y4014" s="69"/>
      <c r="Z4014" s="69"/>
      <c r="AA4014" s="69"/>
      <c r="AB4014" s="69"/>
      <c r="AC4014" s="69"/>
      <c r="AD4014" s="69"/>
      <c r="AE4014" s="69"/>
      <c r="AF4014" s="69"/>
      <c r="AG4014" s="69"/>
      <c r="AH4014" s="69"/>
      <c r="AI4014" s="69"/>
      <c r="AJ4014" s="69"/>
      <c r="AK4014" s="69"/>
      <c r="AL4014" s="69"/>
      <c r="AM4014" s="69"/>
      <c r="AN4014" s="69"/>
      <c r="AO4014" s="69"/>
      <c r="AP4014" s="69"/>
      <c r="AQ4014" s="69"/>
      <c r="AR4014" s="69"/>
      <c r="AS4014" s="69"/>
      <c r="AT4014" s="69"/>
      <c r="AU4014" s="69"/>
      <c r="AV4014" s="69"/>
      <c r="AW4014" s="69"/>
      <c r="AX4014" s="69"/>
      <c r="AY4014" s="69"/>
      <c r="AZ4014" s="69"/>
      <c r="BA4014" s="69"/>
      <c r="BB4014" s="69"/>
      <c r="BC4014" s="69"/>
      <c r="BD4014" s="69"/>
      <c r="BE4014" s="69"/>
      <c r="BF4014" s="69"/>
      <c r="BG4014" s="69"/>
      <c r="BH4014" s="69"/>
      <c r="BI4014" s="69"/>
      <c r="BJ4014" s="69"/>
      <c r="BK4014" s="69"/>
      <c r="BL4014" s="69"/>
      <c r="BM4014" s="69"/>
      <c r="BN4014" s="69"/>
      <c r="BO4014" s="69"/>
      <c r="BP4014" s="69"/>
      <c r="BQ4014" s="69"/>
      <c r="BR4014" s="69"/>
      <c r="BS4014" s="69"/>
      <c r="BT4014" s="69"/>
    </row>
    <row r="4015" spans="16:72" ht="12.75">
      <c r="P4015" s="69"/>
      <c r="Q4015" s="69"/>
      <c r="R4015" s="69"/>
      <c r="S4015" s="69"/>
      <c r="T4015" s="69"/>
      <c r="U4015" s="69"/>
      <c r="V4015" s="69"/>
      <c r="W4015" s="69"/>
      <c r="X4015" s="69"/>
      <c r="Y4015" s="69"/>
      <c r="Z4015" s="69"/>
      <c r="AA4015" s="69"/>
      <c r="AB4015" s="69"/>
      <c r="AC4015" s="69"/>
      <c r="AD4015" s="69"/>
      <c r="AE4015" s="69"/>
      <c r="AF4015" s="69"/>
      <c r="AG4015" s="69"/>
      <c r="AH4015" s="69"/>
      <c r="AI4015" s="69"/>
      <c r="AJ4015" s="69"/>
      <c r="AK4015" s="69"/>
      <c r="AL4015" s="69"/>
      <c r="AM4015" s="69"/>
      <c r="AN4015" s="69"/>
      <c r="AO4015" s="69"/>
      <c r="AP4015" s="69"/>
      <c r="AQ4015" s="69"/>
      <c r="AR4015" s="69"/>
      <c r="AS4015" s="69"/>
      <c r="AT4015" s="69"/>
      <c r="AU4015" s="69"/>
      <c r="AV4015" s="69"/>
      <c r="AW4015" s="69"/>
      <c r="AX4015" s="69"/>
      <c r="AY4015" s="69"/>
      <c r="AZ4015" s="69"/>
      <c r="BA4015" s="69"/>
      <c r="BB4015" s="69"/>
      <c r="BC4015" s="69"/>
      <c r="BD4015" s="69"/>
      <c r="BE4015" s="69"/>
      <c r="BF4015" s="69"/>
      <c r="BG4015" s="69"/>
      <c r="BH4015" s="69"/>
      <c r="BI4015" s="69"/>
      <c r="BJ4015" s="69"/>
      <c r="BK4015" s="69"/>
      <c r="BL4015" s="69"/>
      <c r="BM4015" s="69"/>
      <c r="BN4015" s="69"/>
      <c r="BO4015" s="69"/>
      <c r="BP4015" s="69"/>
      <c r="BQ4015" s="69"/>
      <c r="BR4015" s="69"/>
      <c r="BS4015" s="69"/>
      <c r="BT4015" s="69"/>
    </row>
    <row r="4016" spans="16:72" ht="12.75">
      <c r="P4016" s="69"/>
      <c r="Q4016" s="69"/>
      <c r="R4016" s="69"/>
      <c r="S4016" s="69"/>
      <c r="T4016" s="69"/>
      <c r="U4016" s="69"/>
      <c r="V4016" s="69"/>
      <c r="W4016" s="69"/>
      <c r="X4016" s="69"/>
      <c r="Y4016" s="69"/>
      <c r="Z4016" s="69"/>
      <c r="AA4016" s="69"/>
      <c r="AB4016" s="69"/>
      <c r="AC4016" s="69"/>
      <c r="AD4016" s="69"/>
      <c r="AE4016" s="69"/>
      <c r="AF4016" s="69"/>
      <c r="AG4016" s="69"/>
      <c r="AH4016" s="69"/>
      <c r="AI4016" s="69"/>
      <c r="AJ4016" s="69"/>
      <c r="AK4016" s="69"/>
      <c r="AL4016" s="69"/>
      <c r="AM4016" s="69"/>
      <c r="AN4016" s="69"/>
      <c r="AO4016" s="69"/>
      <c r="AP4016" s="69"/>
      <c r="AQ4016" s="69"/>
      <c r="AR4016" s="69"/>
      <c r="AS4016" s="69"/>
      <c r="AT4016" s="69"/>
      <c r="AU4016" s="69"/>
      <c r="AV4016" s="69"/>
      <c r="AW4016" s="69"/>
      <c r="AX4016" s="69"/>
      <c r="AY4016" s="69"/>
      <c r="AZ4016" s="69"/>
      <c r="BA4016" s="69"/>
      <c r="BB4016" s="69"/>
      <c r="BC4016" s="69"/>
      <c r="BD4016" s="69"/>
      <c r="BE4016" s="69"/>
      <c r="BF4016" s="69"/>
      <c r="BG4016" s="69"/>
      <c r="BH4016" s="69"/>
      <c r="BI4016" s="69"/>
      <c r="BJ4016" s="69"/>
      <c r="BK4016" s="69"/>
      <c r="BL4016" s="69"/>
      <c r="BM4016" s="69"/>
      <c r="BN4016" s="69"/>
      <c r="BO4016" s="69"/>
      <c r="BP4016" s="69"/>
      <c r="BQ4016" s="69"/>
      <c r="BR4016" s="69"/>
      <c r="BS4016" s="69"/>
      <c r="BT4016" s="69"/>
    </row>
    <row r="4017" spans="16:72" ht="12.75">
      <c r="P4017" s="69"/>
      <c r="Q4017" s="69"/>
      <c r="R4017" s="69"/>
      <c r="S4017" s="69"/>
      <c r="T4017" s="69"/>
      <c r="U4017" s="69"/>
      <c r="V4017" s="69"/>
      <c r="W4017" s="69"/>
      <c r="X4017" s="69"/>
      <c r="Y4017" s="69"/>
      <c r="Z4017" s="69"/>
      <c r="AA4017" s="69"/>
      <c r="AB4017" s="69"/>
      <c r="AC4017" s="69"/>
      <c r="AD4017" s="69"/>
      <c r="AE4017" s="69"/>
      <c r="AF4017" s="69"/>
      <c r="AG4017" s="69"/>
      <c r="AH4017" s="69"/>
      <c r="AI4017" s="69"/>
      <c r="AJ4017" s="69"/>
      <c r="AK4017" s="69"/>
      <c r="AL4017" s="69"/>
      <c r="AM4017" s="69"/>
      <c r="AN4017" s="69"/>
      <c r="AO4017" s="69"/>
      <c r="AP4017" s="69"/>
      <c r="AQ4017" s="69"/>
      <c r="AR4017" s="69"/>
      <c r="AS4017" s="69"/>
      <c r="AT4017" s="69"/>
      <c r="AU4017" s="69"/>
      <c r="AV4017" s="69"/>
      <c r="AW4017" s="69"/>
      <c r="AX4017" s="69"/>
      <c r="AY4017" s="69"/>
      <c r="AZ4017" s="69"/>
      <c r="BA4017" s="69"/>
      <c r="BB4017" s="69"/>
      <c r="BC4017" s="69"/>
      <c r="BD4017" s="69"/>
      <c r="BE4017" s="69"/>
      <c r="BF4017" s="69"/>
      <c r="BG4017" s="69"/>
      <c r="BH4017" s="69"/>
      <c r="BI4017" s="69"/>
      <c r="BJ4017" s="69"/>
      <c r="BK4017" s="69"/>
      <c r="BL4017" s="69"/>
      <c r="BM4017" s="69"/>
      <c r="BN4017" s="69"/>
      <c r="BO4017" s="69"/>
      <c r="BP4017" s="69"/>
      <c r="BQ4017" s="69"/>
      <c r="BR4017" s="69"/>
      <c r="BS4017" s="69"/>
      <c r="BT4017" s="69"/>
    </row>
    <row r="4018" spans="16:72" ht="12.75">
      <c r="P4018" s="69"/>
      <c r="Q4018" s="69"/>
      <c r="R4018" s="69"/>
      <c r="S4018" s="69"/>
      <c r="T4018" s="69"/>
      <c r="U4018" s="69"/>
      <c r="V4018" s="69"/>
      <c r="W4018" s="69"/>
      <c r="X4018" s="69"/>
      <c r="Y4018" s="69"/>
      <c r="Z4018" s="69"/>
      <c r="AA4018" s="69"/>
      <c r="AB4018" s="69"/>
      <c r="AC4018" s="69"/>
      <c r="AD4018" s="69"/>
      <c r="AE4018" s="69"/>
      <c r="AF4018" s="69"/>
      <c r="AG4018" s="69"/>
      <c r="AH4018" s="69"/>
      <c r="AI4018" s="69"/>
      <c r="AJ4018" s="69"/>
      <c r="AK4018" s="69"/>
      <c r="AL4018" s="69"/>
      <c r="AM4018" s="69"/>
      <c r="AN4018" s="69"/>
      <c r="AO4018" s="69"/>
      <c r="AP4018" s="69"/>
      <c r="AQ4018" s="69"/>
      <c r="AR4018" s="69"/>
      <c r="AS4018" s="69"/>
      <c r="AT4018" s="69"/>
      <c r="AU4018" s="69"/>
      <c r="AV4018" s="69"/>
      <c r="AW4018" s="69"/>
      <c r="AX4018" s="69"/>
      <c r="AY4018" s="69"/>
      <c r="AZ4018" s="69"/>
      <c r="BA4018" s="69"/>
      <c r="BB4018" s="69"/>
      <c r="BC4018" s="69"/>
      <c r="BD4018" s="69"/>
      <c r="BE4018" s="69"/>
      <c r="BF4018" s="69"/>
      <c r="BG4018" s="69"/>
      <c r="BH4018" s="69"/>
      <c r="BI4018" s="69"/>
      <c r="BJ4018" s="69"/>
      <c r="BK4018" s="69"/>
      <c r="BL4018" s="69"/>
      <c r="BM4018" s="69"/>
      <c r="BN4018" s="69"/>
      <c r="BO4018" s="69"/>
      <c r="BP4018" s="69"/>
      <c r="BQ4018" s="69"/>
      <c r="BR4018" s="69"/>
      <c r="BS4018" s="69"/>
      <c r="BT4018" s="69"/>
    </row>
    <row r="4019" spans="16:72" ht="12.75">
      <c r="P4019" s="69"/>
      <c r="Q4019" s="69"/>
      <c r="R4019" s="69"/>
      <c r="S4019" s="69"/>
      <c r="T4019" s="69"/>
      <c r="U4019" s="69"/>
      <c r="V4019" s="69"/>
      <c r="W4019" s="69"/>
      <c r="X4019" s="69"/>
      <c r="Y4019" s="69"/>
      <c r="Z4019" s="69"/>
      <c r="AA4019" s="69"/>
      <c r="AB4019" s="69"/>
      <c r="AC4019" s="69"/>
      <c r="AD4019" s="69"/>
      <c r="AE4019" s="69"/>
      <c r="AF4019" s="69"/>
      <c r="AG4019" s="69"/>
      <c r="AH4019" s="69"/>
      <c r="AI4019" s="69"/>
      <c r="AJ4019" s="69"/>
      <c r="AK4019" s="69"/>
      <c r="AL4019" s="69"/>
      <c r="AM4019" s="69"/>
      <c r="AN4019" s="69"/>
      <c r="AO4019" s="69"/>
      <c r="AP4019" s="69"/>
      <c r="AQ4019" s="69"/>
      <c r="AR4019" s="69"/>
      <c r="AS4019" s="69"/>
      <c r="AT4019" s="69"/>
      <c r="AU4019" s="69"/>
      <c r="AV4019" s="69"/>
      <c r="AW4019" s="69"/>
      <c r="AX4019" s="69"/>
      <c r="AY4019" s="69"/>
      <c r="AZ4019" s="69"/>
      <c r="BA4019" s="69"/>
      <c r="BB4019" s="69"/>
      <c r="BC4019" s="69"/>
      <c r="BD4019" s="69"/>
      <c r="BE4019" s="69"/>
      <c r="BF4019" s="69"/>
      <c r="BG4019" s="69"/>
      <c r="BH4019" s="69"/>
      <c r="BI4019" s="69"/>
      <c r="BJ4019" s="69"/>
      <c r="BK4019" s="69"/>
      <c r="BL4019" s="69"/>
      <c r="BM4019" s="69"/>
      <c r="BN4019" s="69"/>
      <c r="BO4019" s="69"/>
      <c r="BP4019" s="69"/>
      <c r="BQ4019" s="69"/>
      <c r="BR4019" s="69"/>
      <c r="BS4019" s="69"/>
      <c r="BT4019" s="69"/>
    </row>
    <row r="4020" spans="16:72" ht="12.75">
      <c r="P4020" s="69"/>
      <c r="Q4020" s="69"/>
      <c r="R4020" s="69"/>
      <c r="S4020" s="69"/>
      <c r="T4020" s="69"/>
      <c r="U4020" s="69"/>
      <c r="V4020" s="69"/>
      <c r="W4020" s="69"/>
      <c r="X4020" s="69"/>
      <c r="Y4020" s="69"/>
      <c r="Z4020" s="69"/>
      <c r="AA4020" s="69"/>
      <c r="AB4020" s="69"/>
      <c r="AC4020" s="69"/>
      <c r="AD4020" s="69"/>
      <c r="AE4020" s="69"/>
      <c r="AF4020" s="69"/>
      <c r="AG4020" s="69"/>
      <c r="AH4020" s="69"/>
      <c r="AI4020" s="69"/>
      <c r="AJ4020" s="69"/>
      <c r="AK4020" s="69"/>
      <c r="AL4020" s="69"/>
      <c r="AM4020" s="69"/>
      <c r="AN4020" s="69"/>
      <c r="AO4020" s="69"/>
      <c r="AP4020" s="69"/>
      <c r="AQ4020" s="69"/>
      <c r="AR4020" s="69"/>
      <c r="AS4020" s="69"/>
      <c r="AT4020" s="69"/>
      <c r="AU4020" s="69"/>
      <c r="AV4020" s="69"/>
      <c r="AW4020" s="69"/>
      <c r="AX4020" s="69"/>
      <c r="AY4020" s="69"/>
      <c r="AZ4020" s="69"/>
      <c r="BA4020" s="69"/>
      <c r="BB4020" s="69"/>
      <c r="BC4020" s="69"/>
      <c r="BD4020" s="69"/>
      <c r="BE4020" s="69"/>
      <c r="BF4020" s="69"/>
      <c r="BG4020" s="69"/>
      <c r="BH4020" s="69"/>
      <c r="BI4020" s="69"/>
      <c r="BJ4020" s="69"/>
      <c r="BK4020" s="69"/>
      <c r="BL4020" s="69"/>
      <c r="BM4020" s="69"/>
      <c r="BN4020" s="69"/>
      <c r="BO4020" s="69"/>
      <c r="BP4020" s="69"/>
      <c r="BQ4020" s="69"/>
      <c r="BR4020" s="69"/>
      <c r="BS4020" s="69"/>
      <c r="BT4020" s="69"/>
    </row>
    <row r="4021" spans="16:72" ht="12.75">
      <c r="P4021" s="69"/>
      <c r="Q4021" s="69"/>
      <c r="R4021" s="69"/>
      <c r="S4021" s="69"/>
      <c r="T4021" s="69"/>
      <c r="U4021" s="69"/>
      <c r="V4021" s="69"/>
      <c r="W4021" s="69"/>
      <c r="X4021" s="69"/>
      <c r="Y4021" s="69"/>
      <c r="Z4021" s="69"/>
      <c r="AA4021" s="69"/>
      <c r="AB4021" s="69"/>
      <c r="AC4021" s="69"/>
      <c r="AD4021" s="69"/>
      <c r="AE4021" s="69"/>
      <c r="AF4021" s="69"/>
      <c r="AG4021" s="69"/>
      <c r="AH4021" s="69"/>
      <c r="AI4021" s="69"/>
      <c r="AJ4021" s="69"/>
      <c r="AK4021" s="69"/>
      <c r="AL4021" s="69"/>
      <c r="AM4021" s="69"/>
      <c r="AN4021" s="69"/>
      <c r="AO4021" s="69"/>
      <c r="AP4021" s="69"/>
      <c r="AQ4021" s="69"/>
      <c r="AR4021" s="69"/>
      <c r="AS4021" s="69"/>
      <c r="AT4021" s="69"/>
      <c r="AU4021" s="69"/>
      <c r="AV4021" s="69"/>
      <c r="AW4021" s="69"/>
      <c r="AX4021" s="69"/>
      <c r="AY4021" s="69"/>
      <c r="AZ4021" s="69"/>
      <c r="BA4021" s="69"/>
      <c r="BB4021" s="69"/>
      <c r="BC4021" s="69"/>
      <c r="BD4021" s="69"/>
      <c r="BE4021" s="69"/>
      <c r="BF4021" s="69"/>
      <c r="BG4021" s="69"/>
      <c r="BH4021" s="69"/>
      <c r="BI4021" s="69"/>
      <c r="BJ4021" s="69"/>
      <c r="BK4021" s="69"/>
      <c r="BL4021" s="69"/>
      <c r="BM4021" s="69"/>
      <c r="BN4021" s="69"/>
      <c r="BO4021" s="69"/>
      <c r="BP4021" s="69"/>
      <c r="BQ4021" s="69"/>
      <c r="BR4021" s="69"/>
      <c r="BS4021" s="69"/>
      <c r="BT4021" s="69"/>
    </row>
    <row r="4022" spans="16:72" ht="12.75">
      <c r="P4022" s="69"/>
      <c r="Q4022" s="69"/>
      <c r="R4022" s="69"/>
      <c r="S4022" s="69"/>
      <c r="T4022" s="69"/>
      <c r="U4022" s="69"/>
      <c r="V4022" s="69"/>
      <c r="W4022" s="69"/>
      <c r="X4022" s="69"/>
      <c r="Y4022" s="69"/>
      <c r="Z4022" s="69"/>
      <c r="AA4022" s="69"/>
      <c r="AB4022" s="69"/>
      <c r="AC4022" s="69"/>
      <c r="AD4022" s="69"/>
      <c r="AE4022" s="69"/>
      <c r="AF4022" s="69"/>
      <c r="AG4022" s="69"/>
      <c r="AH4022" s="69"/>
      <c r="AI4022" s="69"/>
      <c r="AJ4022" s="69"/>
      <c r="AK4022" s="69"/>
      <c r="AL4022" s="69"/>
      <c r="AM4022" s="69"/>
      <c r="AN4022" s="69"/>
      <c r="AO4022" s="69"/>
      <c r="AP4022" s="69"/>
      <c r="AQ4022" s="69"/>
      <c r="AR4022" s="69"/>
      <c r="AS4022" s="69"/>
      <c r="AT4022" s="69"/>
      <c r="AU4022" s="69"/>
      <c r="AV4022" s="69"/>
      <c r="AW4022" s="69"/>
      <c r="AX4022" s="69"/>
      <c r="AY4022" s="69"/>
      <c r="AZ4022" s="69"/>
      <c r="BA4022" s="69"/>
      <c r="BB4022" s="69"/>
      <c r="BC4022" s="69"/>
      <c r="BD4022" s="69"/>
      <c r="BE4022" s="69"/>
      <c r="BF4022" s="69"/>
      <c r="BG4022" s="69"/>
      <c r="BH4022" s="69"/>
      <c r="BI4022" s="69"/>
      <c r="BJ4022" s="69"/>
      <c r="BK4022" s="69"/>
      <c r="BL4022" s="69"/>
      <c r="BM4022" s="69"/>
      <c r="BN4022" s="69"/>
      <c r="BO4022" s="69"/>
      <c r="BP4022" s="69"/>
      <c r="BQ4022" s="69"/>
      <c r="BR4022" s="69"/>
      <c r="BS4022" s="69"/>
      <c r="BT4022" s="69"/>
    </row>
    <row r="4023" spans="16:72" ht="12.75">
      <c r="P4023" s="69"/>
      <c r="Q4023" s="69"/>
      <c r="R4023" s="69"/>
      <c r="S4023" s="69"/>
      <c r="T4023" s="69"/>
      <c r="U4023" s="69"/>
      <c r="V4023" s="69"/>
      <c r="W4023" s="69"/>
      <c r="X4023" s="69"/>
      <c r="Y4023" s="69"/>
      <c r="Z4023" s="69"/>
      <c r="AA4023" s="69"/>
      <c r="AB4023" s="69"/>
      <c r="AC4023" s="69"/>
      <c r="AD4023" s="69"/>
      <c r="AE4023" s="69"/>
      <c r="AF4023" s="69"/>
      <c r="AG4023" s="69"/>
      <c r="AH4023" s="69"/>
      <c r="AI4023" s="69"/>
      <c r="AJ4023" s="69"/>
      <c r="AK4023" s="69"/>
      <c r="AL4023" s="69"/>
      <c r="AM4023" s="69"/>
      <c r="AN4023" s="69"/>
      <c r="AO4023" s="69"/>
      <c r="AP4023" s="69"/>
      <c r="AQ4023" s="69"/>
      <c r="AR4023" s="69"/>
      <c r="AS4023" s="69"/>
      <c r="AT4023" s="69"/>
      <c r="AU4023" s="69"/>
      <c r="AV4023" s="69"/>
      <c r="AW4023" s="69"/>
      <c r="AX4023" s="69"/>
      <c r="AY4023" s="69"/>
      <c r="AZ4023" s="69"/>
      <c r="BA4023" s="69"/>
      <c r="BB4023" s="69"/>
      <c r="BC4023" s="69"/>
      <c r="BD4023" s="69"/>
      <c r="BE4023" s="69"/>
      <c r="BF4023" s="69"/>
      <c r="BG4023" s="69"/>
      <c r="BH4023" s="69"/>
      <c r="BI4023" s="69"/>
      <c r="BJ4023" s="69"/>
      <c r="BK4023" s="69"/>
      <c r="BL4023" s="69"/>
      <c r="BM4023" s="69"/>
      <c r="BN4023" s="69"/>
      <c r="BO4023" s="69"/>
      <c r="BP4023" s="69"/>
      <c r="BQ4023" s="69"/>
      <c r="BR4023" s="69"/>
      <c r="BS4023" s="69"/>
      <c r="BT4023" s="69"/>
    </row>
    <row r="4024" spans="16:72" ht="12.75">
      <c r="P4024" s="69"/>
      <c r="Q4024" s="69"/>
      <c r="R4024" s="69"/>
      <c r="S4024" s="69"/>
      <c r="T4024" s="69"/>
      <c r="U4024" s="69"/>
      <c r="V4024" s="69"/>
      <c r="W4024" s="69"/>
      <c r="X4024" s="69"/>
      <c r="Y4024" s="69"/>
      <c r="Z4024" s="69"/>
      <c r="AA4024" s="69"/>
      <c r="AB4024" s="69"/>
      <c r="AC4024" s="69"/>
      <c r="AD4024" s="69"/>
      <c r="AE4024" s="69"/>
      <c r="AF4024" s="69"/>
      <c r="AG4024" s="69"/>
      <c r="AH4024" s="69"/>
      <c r="AI4024" s="69"/>
      <c r="AJ4024" s="69"/>
      <c r="AK4024" s="69"/>
      <c r="AL4024" s="69"/>
      <c r="AM4024" s="69"/>
      <c r="AN4024" s="69"/>
      <c r="AO4024" s="69"/>
      <c r="AP4024" s="69"/>
      <c r="AQ4024" s="69"/>
      <c r="AR4024" s="69"/>
      <c r="AS4024" s="69"/>
      <c r="AT4024" s="69"/>
      <c r="AU4024" s="69"/>
      <c r="AV4024" s="69"/>
      <c r="AW4024" s="69"/>
      <c r="AX4024" s="69"/>
      <c r="AY4024" s="69"/>
      <c r="AZ4024" s="69"/>
      <c r="BA4024" s="69"/>
      <c r="BB4024" s="69"/>
      <c r="BC4024" s="69"/>
      <c r="BD4024" s="69"/>
      <c r="BE4024" s="69"/>
      <c r="BF4024" s="69"/>
      <c r="BG4024" s="69"/>
      <c r="BH4024" s="69"/>
      <c r="BI4024" s="69"/>
      <c r="BJ4024" s="69"/>
      <c r="BK4024" s="69"/>
      <c r="BL4024" s="69"/>
      <c r="BM4024" s="69"/>
      <c r="BN4024" s="69"/>
      <c r="BO4024" s="69"/>
      <c r="BP4024" s="69"/>
      <c r="BQ4024" s="69"/>
      <c r="BR4024" s="69"/>
      <c r="BS4024" s="69"/>
      <c r="BT4024" s="69"/>
    </row>
    <row r="4025" spans="16:72" ht="12.75">
      <c r="P4025" s="69"/>
      <c r="Q4025" s="69"/>
      <c r="R4025" s="69"/>
      <c r="S4025" s="69"/>
      <c r="T4025" s="69"/>
      <c r="U4025" s="69"/>
      <c r="V4025" s="69"/>
      <c r="W4025" s="69"/>
      <c r="X4025" s="69"/>
      <c r="Y4025" s="69"/>
      <c r="Z4025" s="69"/>
      <c r="AA4025" s="69"/>
      <c r="AB4025" s="69"/>
      <c r="AC4025" s="69"/>
      <c r="AD4025" s="69"/>
      <c r="AE4025" s="69"/>
      <c r="AF4025" s="69"/>
      <c r="AG4025" s="69"/>
      <c r="AH4025" s="69"/>
      <c r="AI4025" s="69"/>
      <c r="AJ4025" s="69"/>
      <c r="AK4025" s="69"/>
      <c r="AL4025" s="69"/>
      <c r="AM4025" s="69"/>
      <c r="AN4025" s="69"/>
      <c r="AO4025" s="69"/>
      <c r="AP4025" s="69"/>
      <c r="AQ4025" s="69"/>
      <c r="AR4025" s="69"/>
      <c r="AS4025" s="69"/>
      <c r="AT4025" s="69"/>
      <c r="AU4025" s="69"/>
      <c r="AV4025" s="69"/>
      <c r="AW4025" s="69"/>
      <c r="AX4025" s="69"/>
      <c r="AY4025" s="69"/>
      <c r="AZ4025" s="69"/>
      <c r="BA4025" s="69"/>
      <c r="BB4025" s="69"/>
      <c r="BC4025" s="69"/>
      <c r="BD4025" s="69"/>
      <c r="BE4025" s="69"/>
      <c r="BF4025" s="69"/>
      <c r="BG4025" s="69"/>
      <c r="BH4025" s="69"/>
      <c r="BI4025" s="69"/>
      <c r="BJ4025" s="69"/>
      <c r="BK4025" s="69"/>
      <c r="BL4025" s="69"/>
      <c r="BM4025" s="69"/>
      <c r="BN4025" s="69"/>
      <c r="BO4025" s="69"/>
      <c r="BP4025" s="69"/>
      <c r="BQ4025" s="69"/>
      <c r="BR4025" s="69"/>
      <c r="BS4025" s="69"/>
      <c r="BT4025" s="69"/>
    </row>
    <row r="4026" spans="16:72" ht="12.75">
      <c r="P4026" s="69"/>
      <c r="Q4026" s="69"/>
      <c r="R4026" s="69"/>
      <c r="S4026" s="69"/>
      <c r="T4026" s="69"/>
      <c r="U4026" s="69"/>
      <c r="V4026" s="69"/>
      <c r="W4026" s="69"/>
      <c r="X4026" s="69"/>
      <c r="Y4026" s="69"/>
      <c r="Z4026" s="69"/>
      <c r="AA4026" s="69"/>
      <c r="AB4026" s="69"/>
      <c r="AC4026" s="69"/>
      <c r="AD4026" s="69"/>
      <c r="AE4026" s="69"/>
      <c r="AF4026" s="69"/>
      <c r="AG4026" s="69"/>
      <c r="AH4026" s="69"/>
      <c r="AI4026" s="69"/>
      <c r="AJ4026" s="69"/>
      <c r="AK4026" s="69"/>
      <c r="AL4026" s="69"/>
      <c r="AM4026" s="69"/>
      <c r="AN4026" s="69"/>
      <c r="AO4026" s="69"/>
      <c r="AP4026" s="69"/>
      <c r="AQ4026" s="69"/>
      <c r="AR4026" s="69"/>
      <c r="AS4026" s="69"/>
      <c r="AT4026" s="69"/>
      <c r="AU4026" s="69"/>
      <c r="AV4026" s="69"/>
      <c r="AW4026" s="69"/>
      <c r="AX4026" s="69"/>
      <c r="AY4026" s="69"/>
      <c r="AZ4026" s="69"/>
      <c r="BA4026" s="69"/>
      <c r="BB4026" s="69"/>
      <c r="BC4026" s="69"/>
      <c r="BD4026" s="69"/>
      <c r="BE4026" s="69"/>
      <c r="BF4026" s="69"/>
      <c r="BG4026" s="69"/>
      <c r="BH4026" s="69"/>
      <c r="BI4026" s="69"/>
      <c r="BJ4026" s="69"/>
      <c r="BK4026" s="69"/>
      <c r="BL4026" s="69"/>
      <c r="BM4026" s="69"/>
      <c r="BN4026" s="69"/>
      <c r="BO4026" s="69"/>
      <c r="BP4026" s="69"/>
      <c r="BQ4026" s="69"/>
      <c r="BR4026" s="69"/>
      <c r="BS4026" s="69"/>
      <c r="BT4026" s="69"/>
    </row>
    <row r="4027" spans="16:72" ht="12.75">
      <c r="P4027" s="69"/>
      <c r="Q4027" s="69"/>
      <c r="R4027" s="69"/>
      <c r="S4027" s="69"/>
      <c r="T4027" s="69"/>
      <c r="U4027" s="69"/>
      <c r="V4027" s="69"/>
      <c r="W4027" s="69"/>
      <c r="X4027" s="69"/>
      <c r="Y4027" s="69"/>
      <c r="Z4027" s="69"/>
      <c r="AA4027" s="69"/>
      <c r="AB4027" s="69"/>
      <c r="AC4027" s="69"/>
      <c r="AD4027" s="69"/>
      <c r="AE4027" s="69"/>
      <c r="AF4027" s="69"/>
      <c r="AG4027" s="69"/>
      <c r="AH4027" s="69"/>
      <c r="AI4027" s="69"/>
      <c r="AJ4027" s="69"/>
      <c r="AK4027" s="69"/>
      <c r="AL4027" s="69"/>
      <c r="AM4027" s="69"/>
      <c r="AN4027" s="69"/>
      <c r="AO4027" s="69"/>
      <c r="AP4027" s="69"/>
      <c r="AQ4027" s="69"/>
      <c r="AR4027" s="69"/>
      <c r="AS4027" s="69"/>
      <c r="AT4027" s="69"/>
      <c r="AU4027" s="69"/>
      <c r="AV4027" s="69"/>
      <c r="AW4027" s="69"/>
      <c r="AX4027" s="69"/>
      <c r="AY4027" s="69"/>
      <c r="AZ4027" s="69"/>
      <c r="BA4027" s="69"/>
      <c r="BB4027" s="69"/>
      <c r="BC4027" s="69"/>
      <c r="BD4027" s="69"/>
      <c r="BE4027" s="69"/>
      <c r="BF4027" s="69"/>
      <c r="BG4027" s="69"/>
      <c r="BH4027" s="69"/>
      <c r="BI4027" s="69"/>
      <c r="BJ4027" s="69"/>
      <c r="BK4027" s="69"/>
      <c r="BL4027" s="69"/>
      <c r="BM4027" s="69"/>
      <c r="BN4027" s="69"/>
      <c r="BO4027" s="69"/>
      <c r="BP4027" s="69"/>
      <c r="BQ4027" s="69"/>
      <c r="BR4027" s="69"/>
      <c r="BS4027" s="69"/>
      <c r="BT4027" s="69"/>
    </row>
    <row r="4028" spans="16:72" ht="12.75">
      <c r="P4028" s="69"/>
      <c r="Q4028" s="69"/>
      <c r="R4028" s="69"/>
      <c r="S4028" s="69"/>
      <c r="T4028" s="69"/>
      <c r="U4028" s="69"/>
      <c r="V4028" s="69"/>
      <c r="W4028" s="69"/>
      <c r="X4028" s="69"/>
      <c r="Y4028" s="69"/>
      <c r="Z4028" s="69"/>
      <c r="AA4028" s="69"/>
      <c r="AB4028" s="69"/>
      <c r="AC4028" s="69"/>
      <c r="AD4028" s="69"/>
      <c r="AE4028" s="69"/>
      <c r="AF4028" s="69"/>
      <c r="AG4028" s="69"/>
      <c r="AH4028" s="69"/>
      <c r="AI4028" s="69"/>
      <c r="AJ4028" s="69"/>
      <c r="AK4028" s="69"/>
      <c r="AL4028" s="69"/>
      <c r="AM4028" s="69"/>
      <c r="AN4028" s="69"/>
      <c r="AO4028" s="69"/>
      <c r="AP4028" s="69"/>
      <c r="AQ4028" s="69"/>
      <c r="AR4028" s="69"/>
      <c r="AS4028" s="69"/>
      <c r="AT4028" s="69"/>
      <c r="AU4028" s="69"/>
      <c r="AV4028" s="69"/>
      <c r="AW4028" s="69"/>
      <c r="AX4028" s="69"/>
      <c r="AY4028" s="69"/>
      <c r="AZ4028" s="69"/>
      <c r="BA4028" s="69"/>
      <c r="BB4028" s="69"/>
      <c r="BC4028" s="69"/>
      <c r="BD4028" s="69"/>
      <c r="BE4028" s="69"/>
      <c r="BF4028" s="69"/>
      <c r="BG4028" s="69"/>
      <c r="BH4028" s="69"/>
      <c r="BI4028" s="69"/>
      <c r="BJ4028" s="69"/>
      <c r="BK4028" s="69"/>
      <c r="BL4028" s="69"/>
      <c r="BM4028" s="69"/>
      <c r="BN4028" s="69"/>
      <c r="BO4028" s="69"/>
      <c r="BP4028" s="69"/>
      <c r="BQ4028" s="69"/>
      <c r="BR4028" s="69"/>
      <c r="BS4028" s="69"/>
      <c r="BT4028" s="69"/>
    </row>
    <row r="4029" spans="16:72" ht="12.75">
      <c r="P4029" s="69"/>
      <c r="Q4029" s="69"/>
      <c r="R4029" s="69"/>
      <c r="S4029" s="69"/>
      <c r="T4029" s="69"/>
      <c r="U4029" s="69"/>
      <c r="V4029" s="69"/>
      <c r="W4029" s="69"/>
      <c r="X4029" s="69"/>
      <c r="Y4029" s="69"/>
      <c r="Z4029" s="69"/>
      <c r="AA4029" s="69"/>
      <c r="AB4029" s="69"/>
      <c r="AC4029" s="69"/>
      <c r="AD4029" s="69"/>
      <c r="AE4029" s="69"/>
      <c r="AF4029" s="69"/>
      <c r="AG4029" s="69"/>
      <c r="AH4029" s="69"/>
      <c r="AI4029" s="69"/>
      <c r="AJ4029" s="69"/>
      <c r="AK4029" s="69"/>
      <c r="AL4029" s="69"/>
      <c r="AM4029" s="69"/>
      <c r="AN4029" s="69"/>
      <c r="AO4029" s="69"/>
      <c r="AP4029" s="69"/>
      <c r="AQ4029" s="69"/>
      <c r="AR4029" s="69"/>
      <c r="AS4029" s="69"/>
      <c r="AT4029" s="69"/>
      <c r="AU4029" s="69"/>
      <c r="AV4029" s="69"/>
      <c r="AW4029" s="69"/>
      <c r="AX4029" s="69"/>
      <c r="AY4029" s="69"/>
      <c r="AZ4029" s="69"/>
      <c r="BA4029" s="69"/>
      <c r="BB4029" s="69"/>
      <c r="BC4029" s="69"/>
      <c r="BD4029" s="69"/>
      <c r="BE4029" s="69"/>
      <c r="BF4029" s="69"/>
      <c r="BG4029" s="69"/>
      <c r="BH4029" s="69"/>
      <c r="BI4029" s="69"/>
      <c r="BJ4029" s="69"/>
      <c r="BK4029" s="69"/>
      <c r="BL4029" s="69"/>
      <c r="BM4029" s="69"/>
      <c r="BN4029" s="69"/>
      <c r="BO4029" s="69"/>
      <c r="BP4029" s="69"/>
      <c r="BQ4029" s="69"/>
      <c r="BR4029" s="69"/>
      <c r="BS4029" s="69"/>
      <c r="BT4029" s="69"/>
    </row>
    <row r="4030" spans="16:72" ht="12.75">
      <c r="P4030" s="69"/>
      <c r="Q4030" s="69"/>
      <c r="R4030" s="69"/>
      <c r="S4030" s="69"/>
      <c r="T4030" s="69"/>
      <c r="U4030" s="69"/>
      <c r="V4030" s="69"/>
      <c r="W4030" s="69"/>
      <c r="X4030" s="69"/>
      <c r="Y4030" s="69"/>
      <c r="Z4030" s="69"/>
      <c r="AA4030" s="69"/>
      <c r="AB4030" s="69"/>
      <c r="AC4030" s="69"/>
      <c r="AD4030" s="69"/>
      <c r="AE4030" s="69"/>
      <c r="AF4030" s="69"/>
      <c r="AG4030" s="69"/>
      <c r="AH4030" s="69"/>
      <c r="AI4030" s="69"/>
      <c r="AJ4030" s="69"/>
      <c r="AK4030" s="69"/>
      <c r="AL4030" s="69"/>
      <c r="AM4030" s="69"/>
      <c r="AN4030" s="69"/>
      <c r="AO4030" s="69"/>
      <c r="AP4030" s="69"/>
      <c r="AQ4030" s="69"/>
      <c r="AR4030" s="69"/>
      <c r="AS4030" s="69"/>
      <c r="AT4030" s="69"/>
      <c r="AU4030" s="69"/>
      <c r="AV4030" s="69"/>
      <c r="AW4030" s="69"/>
      <c r="AX4030" s="69"/>
      <c r="AY4030" s="69"/>
      <c r="AZ4030" s="69"/>
      <c r="BA4030" s="69"/>
      <c r="BB4030" s="69"/>
      <c r="BC4030" s="69"/>
      <c r="BD4030" s="69"/>
      <c r="BE4030" s="69"/>
      <c r="BF4030" s="69"/>
      <c r="BG4030" s="69"/>
      <c r="BH4030" s="69"/>
      <c r="BI4030" s="69"/>
      <c r="BJ4030" s="69"/>
      <c r="BK4030" s="69"/>
      <c r="BL4030" s="69"/>
      <c r="BM4030" s="69"/>
      <c r="BN4030" s="69"/>
      <c r="BO4030" s="69"/>
      <c r="BP4030" s="69"/>
      <c r="BQ4030" s="69"/>
      <c r="BR4030" s="69"/>
      <c r="BS4030" s="69"/>
      <c r="BT4030" s="69"/>
    </row>
    <row r="4031" spans="16:72" ht="12.75">
      <c r="P4031" s="69"/>
      <c r="Q4031" s="69"/>
      <c r="R4031" s="69"/>
      <c r="S4031" s="69"/>
      <c r="T4031" s="69"/>
      <c r="U4031" s="69"/>
      <c r="V4031" s="69"/>
      <c r="W4031" s="69"/>
      <c r="X4031" s="69"/>
      <c r="Y4031" s="69"/>
      <c r="Z4031" s="69"/>
      <c r="AA4031" s="69"/>
      <c r="AB4031" s="69"/>
      <c r="AC4031" s="69"/>
      <c r="AD4031" s="69"/>
      <c r="AE4031" s="69"/>
      <c r="AF4031" s="69"/>
      <c r="AG4031" s="69"/>
      <c r="AH4031" s="69"/>
      <c r="AI4031" s="69"/>
      <c r="AJ4031" s="69"/>
      <c r="AK4031" s="69"/>
      <c r="AL4031" s="69"/>
      <c r="AM4031" s="69"/>
      <c r="AN4031" s="69"/>
      <c r="AO4031" s="69"/>
      <c r="AP4031" s="69"/>
      <c r="AQ4031" s="69"/>
      <c r="AR4031" s="69"/>
      <c r="AS4031" s="69"/>
      <c r="AT4031" s="69"/>
      <c r="AU4031" s="69"/>
      <c r="AV4031" s="69"/>
      <c r="AW4031" s="69"/>
      <c r="AX4031" s="69"/>
      <c r="AY4031" s="69"/>
      <c r="AZ4031" s="69"/>
      <c r="BA4031" s="69"/>
      <c r="BB4031" s="69"/>
      <c r="BC4031" s="69"/>
      <c r="BD4031" s="69"/>
      <c r="BE4031" s="69"/>
      <c r="BF4031" s="69"/>
      <c r="BG4031" s="69"/>
      <c r="BH4031" s="69"/>
      <c r="BI4031" s="69"/>
      <c r="BJ4031" s="69"/>
      <c r="BK4031" s="69"/>
      <c r="BL4031" s="69"/>
      <c r="BM4031" s="69"/>
      <c r="BN4031" s="69"/>
      <c r="BO4031" s="69"/>
      <c r="BP4031" s="69"/>
      <c r="BQ4031" s="69"/>
      <c r="BR4031" s="69"/>
      <c r="BS4031" s="69"/>
      <c r="BT4031" s="69"/>
    </row>
    <row r="4032" spans="16:72" ht="12.75">
      <c r="P4032" s="69"/>
      <c r="Q4032" s="69"/>
      <c r="R4032" s="69"/>
      <c r="S4032" s="69"/>
      <c r="T4032" s="69"/>
      <c r="U4032" s="69"/>
      <c r="V4032" s="69"/>
      <c r="W4032" s="69"/>
      <c r="X4032" s="69"/>
      <c r="Y4032" s="69"/>
      <c r="Z4032" s="69"/>
      <c r="AA4032" s="69"/>
      <c r="AB4032" s="69"/>
      <c r="AC4032" s="69"/>
      <c r="AD4032" s="69"/>
      <c r="AE4032" s="69"/>
      <c r="AF4032" s="69"/>
      <c r="AG4032" s="69"/>
      <c r="AH4032" s="69"/>
      <c r="AI4032" s="69"/>
      <c r="AJ4032" s="69"/>
      <c r="AK4032" s="69"/>
      <c r="AL4032" s="69"/>
      <c r="AM4032" s="69"/>
      <c r="AN4032" s="69"/>
      <c r="AO4032" s="69"/>
      <c r="AP4032" s="69"/>
      <c r="AQ4032" s="69"/>
      <c r="AR4032" s="69"/>
      <c r="AS4032" s="69"/>
      <c r="AT4032" s="69"/>
      <c r="AU4032" s="69"/>
      <c r="AV4032" s="69"/>
      <c r="AW4032" s="69"/>
      <c r="AX4032" s="69"/>
      <c r="AY4032" s="69"/>
      <c r="AZ4032" s="69"/>
      <c r="BA4032" s="69"/>
      <c r="BB4032" s="69"/>
      <c r="BC4032" s="69"/>
      <c r="BD4032" s="69"/>
      <c r="BE4032" s="69"/>
      <c r="BF4032" s="69"/>
      <c r="BG4032" s="69"/>
      <c r="BH4032" s="69"/>
      <c r="BI4032" s="69"/>
      <c r="BJ4032" s="69"/>
      <c r="BK4032" s="69"/>
      <c r="BL4032" s="69"/>
      <c r="BM4032" s="69"/>
      <c r="BN4032" s="69"/>
      <c r="BO4032" s="69"/>
      <c r="BP4032" s="69"/>
      <c r="BQ4032" s="69"/>
      <c r="BR4032" s="69"/>
      <c r="BS4032" s="69"/>
      <c r="BT4032" s="69"/>
    </row>
    <row r="4033" spans="16:72" ht="12.75">
      <c r="P4033" s="69"/>
      <c r="Q4033" s="69"/>
      <c r="R4033" s="69"/>
      <c r="S4033" s="69"/>
      <c r="T4033" s="69"/>
      <c r="U4033" s="69"/>
      <c r="V4033" s="69"/>
      <c r="W4033" s="69"/>
      <c r="X4033" s="69"/>
      <c r="Y4033" s="69"/>
      <c r="Z4033" s="69"/>
      <c r="AA4033" s="69"/>
      <c r="AB4033" s="69"/>
      <c r="AC4033" s="69"/>
      <c r="AD4033" s="69"/>
      <c r="AE4033" s="69"/>
      <c r="AF4033" s="69"/>
      <c r="AG4033" s="69"/>
      <c r="AH4033" s="69"/>
      <c r="AI4033" s="69"/>
      <c r="AJ4033" s="69"/>
      <c r="AK4033" s="69"/>
      <c r="AL4033" s="69"/>
      <c r="AM4033" s="69"/>
      <c r="AN4033" s="69"/>
      <c r="AO4033" s="69"/>
      <c r="AP4033" s="69"/>
      <c r="AQ4033" s="69"/>
      <c r="AR4033" s="69"/>
      <c r="AS4033" s="69"/>
      <c r="AT4033" s="69"/>
      <c r="AU4033" s="69"/>
      <c r="AV4033" s="69"/>
      <c r="AW4033" s="69"/>
      <c r="AX4033" s="69"/>
      <c r="AY4033" s="69"/>
      <c r="AZ4033" s="69"/>
      <c r="BA4033" s="69"/>
      <c r="BB4033" s="69"/>
      <c r="BC4033" s="69"/>
      <c r="BD4033" s="69"/>
      <c r="BE4033" s="69"/>
      <c r="BF4033" s="69"/>
      <c r="BG4033" s="69"/>
      <c r="BH4033" s="69"/>
      <c r="BI4033" s="69"/>
      <c r="BJ4033" s="69"/>
      <c r="BK4033" s="69"/>
      <c r="BL4033" s="69"/>
      <c r="BM4033" s="69"/>
      <c r="BN4033" s="69"/>
      <c r="BO4033" s="69"/>
      <c r="BP4033" s="69"/>
      <c r="BQ4033" s="69"/>
      <c r="BR4033" s="69"/>
      <c r="BS4033" s="69"/>
      <c r="BT4033" s="69"/>
    </row>
    <row r="4034" spans="16:72" ht="12.75">
      <c r="P4034" s="69"/>
      <c r="Q4034" s="69"/>
      <c r="R4034" s="69"/>
      <c r="S4034" s="69"/>
      <c r="T4034" s="69"/>
      <c r="U4034" s="69"/>
      <c r="V4034" s="69"/>
      <c r="W4034" s="69"/>
      <c r="X4034" s="69"/>
      <c r="Y4034" s="69"/>
      <c r="Z4034" s="69"/>
      <c r="AA4034" s="69"/>
      <c r="AB4034" s="69"/>
      <c r="AC4034" s="69"/>
      <c r="AD4034" s="69"/>
      <c r="AE4034" s="69"/>
      <c r="AF4034" s="69"/>
      <c r="AG4034" s="69"/>
      <c r="AH4034" s="69"/>
      <c r="AI4034" s="69"/>
      <c r="AJ4034" s="69"/>
      <c r="AK4034" s="69"/>
      <c r="AL4034" s="69"/>
      <c r="AM4034" s="69"/>
      <c r="AN4034" s="69"/>
      <c r="AO4034" s="69"/>
      <c r="AP4034" s="69"/>
      <c r="AQ4034" s="69"/>
      <c r="AR4034" s="69"/>
      <c r="AS4034" s="69"/>
      <c r="AT4034" s="69"/>
      <c r="AU4034" s="69"/>
      <c r="AV4034" s="69"/>
      <c r="AW4034" s="69"/>
      <c r="AX4034" s="69"/>
      <c r="AY4034" s="69"/>
      <c r="AZ4034" s="69"/>
      <c r="BA4034" s="69"/>
      <c r="BB4034" s="69"/>
      <c r="BC4034" s="69"/>
      <c r="BD4034" s="69"/>
      <c r="BE4034" s="69"/>
      <c r="BF4034" s="69"/>
      <c r="BG4034" s="69"/>
      <c r="BH4034" s="69"/>
      <c r="BI4034" s="69"/>
      <c r="BJ4034" s="69"/>
      <c r="BK4034" s="69"/>
      <c r="BL4034" s="69"/>
      <c r="BM4034" s="69"/>
      <c r="BN4034" s="69"/>
      <c r="BO4034" s="69"/>
      <c r="BP4034" s="69"/>
      <c r="BQ4034" s="69"/>
      <c r="BR4034" s="69"/>
      <c r="BS4034" s="69"/>
      <c r="BT4034" s="69"/>
    </row>
    <row r="4035" spans="16:72" ht="12.75">
      <c r="P4035" s="69"/>
      <c r="Q4035" s="69"/>
      <c r="R4035" s="69"/>
      <c r="S4035" s="69"/>
      <c r="T4035" s="69"/>
      <c r="U4035" s="69"/>
      <c r="V4035" s="69"/>
      <c r="W4035" s="69"/>
      <c r="X4035" s="69"/>
      <c r="Y4035" s="69"/>
      <c r="Z4035" s="69"/>
      <c r="AA4035" s="69"/>
      <c r="AB4035" s="69"/>
      <c r="AC4035" s="69"/>
      <c r="AD4035" s="69"/>
      <c r="AE4035" s="69"/>
      <c r="AF4035" s="69"/>
      <c r="AG4035" s="69"/>
      <c r="AH4035" s="69"/>
      <c r="AI4035" s="69"/>
      <c r="AJ4035" s="69"/>
      <c r="AK4035" s="69"/>
      <c r="AL4035" s="69"/>
      <c r="AM4035" s="69"/>
      <c r="AN4035" s="69"/>
      <c r="AO4035" s="69"/>
      <c r="AP4035" s="69"/>
      <c r="AQ4035" s="69"/>
      <c r="AR4035" s="69"/>
      <c r="AS4035" s="69"/>
      <c r="AT4035" s="69"/>
      <c r="AU4035" s="69"/>
      <c r="AV4035" s="69"/>
      <c r="AW4035" s="69"/>
      <c r="AX4035" s="69"/>
      <c r="AY4035" s="69"/>
      <c r="AZ4035" s="69"/>
      <c r="BA4035" s="69"/>
      <c r="BB4035" s="69"/>
      <c r="BC4035" s="69"/>
      <c r="BD4035" s="69"/>
      <c r="BE4035" s="69"/>
      <c r="BF4035" s="69"/>
      <c r="BG4035" s="69"/>
      <c r="BH4035" s="69"/>
      <c r="BI4035" s="69"/>
      <c r="BJ4035" s="69"/>
      <c r="BK4035" s="69"/>
      <c r="BL4035" s="69"/>
      <c r="BM4035" s="69"/>
      <c r="BN4035" s="69"/>
      <c r="BO4035" s="69"/>
      <c r="BP4035" s="69"/>
      <c r="BQ4035" s="69"/>
      <c r="BR4035" s="69"/>
      <c r="BS4035" s="69"/>
      <c r="BT4035" s="69"/>
    </row>
    <row r="4036" spans="16:72" ht="12.75">
      <c r="P4036" s="69"/>
      <c r="Q4036" s="69"/>
      <c r="R4036" s="69"/>
      <c r="S4036" s="69"/>
      <c r="T4036" s="69"/>
      <c r="U4036" s="69"/>
      <c r="V4036" s="69"/>
      <c r="W4036" s="69"/>
      <c r="X4036" s="69"/>
      <c r="Y4036" s="69"/>
      <c r="Z4036" s="69"/>
      <c r="AA4036" s="69"/>
      <c r="AB4036" s="69"/>
      <c r="AC4036" s="69"/>
      <c r="AD4036" s="69"/>
      <c r="AE4036" s="69"/>
      <c r="AF4036" s="69"/>
      <c r="AG4036" s="69"/>
      <c r="AH4036" s="69"/>
      <c r="AI4036" s="69"/>
      <c r="AJ4036" s="69"/>
      <c r="AK4036" s="69"/>
      <c r="AL4036" s="69"/>
      <c r="AM4036" s="69"/>
      <c r="AN4036" s="69"/>
      <c r="AO4036" s="69"/>
      <c r="AP4036" s="69"/>
      <c r="AQ4036" s="69"/>
      <c r="AR4036" s="69"/>
      <c r="AS4036" s="69"/>
      <c r="AT4036" s="69"/>
      <c r="AU4036" s="69"/>
      <c r="AV4036" s="69"/>
      <c r="AW4036" s="69"/>
      <c r="AX4036" s="69"/>
      <c r="AY4036" s="69"/>
      <c r="AZ4036" s="69"/>
      <c r="BA4036" s="69"/>
      <c r="BB4036" s="69"/>
      <c r="BC4036" s="69"/>
      <c r="BD4036" s="69"/>
      <c r="BE4036" s="69"/>
      <c r="BF4036" s="69"/>
      <c r="BG4036" s="69"/>
      <c r="BH4036" s="69"/>
      <c r="BI4036" s="69"/>
      <c r="BJ4036" s="69"/>
      <c r="BK4036" s="69"/>
      <c r="BL4036" s="69"/>
      <c r="BM4036" s="69"/>
      <c r="BN4036" s="69"/>
      <c r="BO4036" s="69"/>
      <c r="BP4036" s="69"/>
      <c r="BQ4036" s="69"/>
      <c r="BR4036" s="69"/>
      <c r="BS4036" s="69"/>
      <c r="BT4036" s="69"/>
    </row>
    <row r="4037" spans="16:72" ht="12.75">
      <c r="P4037" s="69"/>
      <c r="Q4037" s="69"/>
      <c r="R4037" s="69"/>
      <c r="S4037" s="69"/>
      <c r="T4037" s="69"/>
      <c r="U4037" s="69"/>
      <c r="V4037" s="69"/>
      <c r="W4037" s="69"/>
      <c r="X4037" s="69"/>
      <c r="Y4037" s="69"/>
      <c r="Z4037" s="69"/>
      <c r="AA4037" s="69"/>
      <c r="AB4037" s="69"/>
      <c r="AC4037" s="69"/>
      <c r="AD4037" s="69"/>
      <c r="AE4037" s="69"/>
      <c r="AF4037" s="69"/>
      <c r="AG4037" s="69"/>
      <c r="AH4037" s="69"/>
      <c r="AI4037" s="69"/>
      <c r="AJ4037" s="69"/>
      <c r="AK4037" s="69"/>
      <c r="AL4037" s="69"/>
      <c r="AM4037" s="69"/>
      <c r="AN4037" s="69"/>
      <c r="AO4037" s="69"/>
      <c r="AP4037" s="69"/>
      <c r="AQ4037" s="69"/>
      <c r="AR4037" s="69"/>
      <c r="AS4037" s="69"/>
      <c r="AT4037" s="69"/>
      <c r="AU4037" s="69"/>
      <c r="AV4037" s="69"/>
      <c r="AW4037" s="69"/>
      <c r="AX4037" s="69"/>
      <c r="AY4037" s="69"/>
      <c r="AZ4037" s="69"/>
      <c r="BA4037" s="69"/>
      <c r="BB4037" s="69"/>
      <c r="BC4037" s="69"/>
      <c r="BD4037" s="69"/>
      <c r="BE4037" s="69"/>
      <c r="BF4037" s="69"/>
      <c r="BG4037" s="69"/>
      <c r="BH4037" s="69"/>
      <c r="BI4037" s="69"/>
      <c r="BJ4037" s="69"/>
      <c r="BK4037" s="69"/>
      <c r="BL4037" s="69"/>
      <c r="BM4037" s="69"/>
      <c r="BN4037" s="69"/>
      <c r="BO4037" s="69"/>
      <c r="BP4037" s="69"/>
      <c r="BQ4037" s="69"/>
      <c r="BR4037" s="69"/>
      <c r="BS4037" s="69"/>
      <c r="BT4037" s="69"/>
    </row>
    <row r="4038" spans="16:72" ht="12.75">
      <c r="P4038" s="69"/>
      <c r="Q4038" s="69"/>
      <c r="R4038" s="69"/>
      <c r="S4038" s="69"/>
      <c r="T4038" s="69"/>
      <c r="U4038" s="69"/>
      <c r="V4038" s="69"/>
      <c r="W4038" s="69"/>
      <c r="X4038" s="69"/>
      <c r="Y4038" s="69"/>
      <c r="Z4038" s="69"/>
      <c r="AA4038" s="69"/>
      <c r="AB4038" s="69"/>
      <c r="AC4038" s="69"/>
      <c r="AD4038" s="69"/>
      <c r="AE4038" s="69"/>
      <c r="AF4038" s="69"/>
      <c r="AG4038" s="69"/>
      <c r="AH4038" s="69"/>
      <c r="AI4038" s="69"/>
      <c r="AJ4038" s="69"/>
      <c r="AK4038" s="69"/>
      <c r="AL4038" s="69"/>
      <c r="AM4038" s="69"/>
      <c r="AN4038" s="69"/>
      <c r="AO4038" s="69"/>
      <c r="AP4038" s="69"/>
      <c r="AQ4038" s="69"/>
      <c r="AR4038" s="69"/>
      <c r="AS4038" s="69"/>
      <c r="AT4038" s="69"/>
      <c r="AU4038" s="69"/>
      <c r="AV4038" s="69"/>
      <c r="AW4038" s="69"/>
      <c r="AX4038" s="69"/>
      <c r="AY4038" s="69"/>
      <c r="AZ4038" s="69"/>
      <c r="BA4038" s="69"/>
      <c r="BB4038" s="69"/>
      <c r="BC4038" s="69"/>
      <c r="BD4038" s="69"/>
      <c r="BE4038" s="69"/>
      <c r="BF4038" s="69"/>
      <c r="BG4038" s="69"/>
      <c r="BH4038" s="69"/>
      <c r="BI4038" s="69"/>
      <c r="BJ4038" s="69"/>
      <c r="BK4038" s="69"/>
      <c r="BL4038" s="69"/>
      <c r="BM4038" s="69"/>
      <c r="BN4038" s="69"/>
      <c r="BO4038" s="69"/>
      <c r="BP4038" s="69"/>
      <c r="BQ4038" s="69"/>
      <c r="BR4038" s="69"/>
      <c r="BS4038" s="69"/>
      <c r="BT4038" s="69"/>
    </row>
    <row r="4039" spans="16:72" ht="12.75">
      <c r="P4039" s="69"/>
      <c r="Q4039" s="69"/>
      <c r="R4039" s="69"/>
      <c r="S4039" s="69"/>
      <c r="T4039" s="69"/>
      <c r="U4039" s="69"/>
      <c r="V4039" s="69"/>
      <c r="W4039" s="69"/>
      <c r="X4039" s="69"/>
      <c r="Y4039" s="69"/>
      <c r="Z4039" s="69"/>
      <c r="AA4039" s="69"/>
      <c r="AB4039" s="69"/>
      <c r="AC4039" s="69"/>
      <c r="AD4039" s="69"/>
      <c r="AE4039" s="69"/>
      <c r="AF4039" s="69"/>
      <c r="AG4039" s="69"/>
      <c r="AH4039" s="69"/>
      <c r="AI4039" s="69"/>
      <c r="AJ4039" s="69"/>
      <c r="AK4039" s="69"/>
      <c r="AL4039" s="69"/>
      <c r="AM4039" s="69"/>
      <c r="AN4039" s="69"/>
      <c r="AO4039" s="69"/>
      <c r="AP4039" s="69"/>
      <c r="AQ4039" s="69"/>
      <c r="AR4039" s="69"/>
      <c r="AS4039" s="69"/>
      <c r="AT4039" s="69"/>
      <c r="AU4039" s="69"/>
      <c r="AV4039" s="69"/>
      <c r="AW4039" s="69"/>
      <c r="AX4039" s="69"/>
      <c r="AY4039" s="69"/>
      <c r="AZ4039" s="69"/>
      <c r="BA4039" s="69"/>
      <c r="BB4039" s="69"/>
      <c r="BC4039" s="69"/>
      <c r="BD4039" s="69"/>
      <c r="BE4039" s="69"/>
      <c r="BF4039" s="69"/>
      <c r="BG4039" s="69"/>
      <c r="BH4039" s="69"/>
      <c r="BI4039" s="69"/>
      <c r="BJ4039" s="69"/>
      <c r="BK4039" s="69"/>
      <c r="BL4039" s="69"/>
      <c r="BM4039" s="69"/>
      <c r="BN4039" s="69"/>
      <c r="BO4039" s="69"/>
      <c r="BP4039" s="69"/>
      <c r="BQ4039" s="69"/>
      <c r="BR4039" s="69"/>
      <c r="BS4039" s="69"/>
      <c r="BT4039" s="69"/>
    </row>
    <row r="4040" spans="16:72" ht="12.75">
      <c r="P4040" s="69"/>
      <c r="Q4040" s="69"/>
      <c r="R4040" s="69"/>
      <c r="S4040" s="69"/>
      <c r="T4040" s="69"/>
      <c r="U4040" s="69"/>
      <c r="V4040" s="69"/>
      <c r="W4040" s="69"/>
      <c r="X4040" s="69"/>
      <c r="Y4040" s="69"/>
      <c r="Z4040" s="69"/>
      <c r="AA4040" s="69"/>
      <c r="AB4040" s="69"/>
      <c r="AC4040" s="69"/>
      <c r="AD4040" s="69"/>
      <c r="AE4040" s="69"/>
      <c r="AF4040" s="69"/>
      <c r="AG4040" s="69"/>
      <c r="AH4040" s="69"/>
      <c r="AI4040" s="69"/>
      <c r="AJ4040" s="69"/>
      <c r="AK4040" s="69"/>
      <c r="AL4040" s="69"/>
      <c r="AM4040" s="69"/>
      <c r="AN4040" s="69"/>
      <c r="AO4040" s="69"/>
      <c r="AP4040" s="69"/>
      <c r="AQ4040" s="69"/>
      <c r="AR4040" s="69"/>
      <c r="AS4040" s="69"/>
      <c r="AT4040" s="69"/>
      <c r="AU4040" s="69"/>
      <c r="AV4040" s="69"/>
      <c r="AW4040" s="69"/>
      <c r="AX4040" s="69"/>
      <c r="AY4040" s="69"/>
      <c r="AZ4040" s="69"/>
      <c r="BA4040" s="69"/>
      <c r="BB4040" s="69"/>
      <c r="BC4040" s="69"/>
      <c r="BD4040" s="69"/>
      <c r="BE4040" s="69"/>
      <c r="BF4040" s="69"/>
      <c r="BG4040" s="69"/>
      <c r="BH4040" s="69"/>
      <c r="BI4040" s="69"/>
      <c r="BJ4040" s="69"/>
      <c r="BK4040" s="69"/>
      <c r="BL4040" s="69"/>
      <c r="BM4040" s="69"/>
      <c r="BN4040" s="69"/>
      <c r="BO4040" s="69"/>
      <c r="BP4040" s="69"/>
      <c r="BQ4040" s="69"/>
      <c r="BR4040" s="69"/>
      <c r="BS4040" s="69"/>
      <c r="BT4040" s="69"/>
    </row>
    <row r="4041" spans="16:72" ht="12.75">
      <c r="P4041" s="69"/>
      <c r="Q4041" s="69"/>
      <c r="R4041" s="69"/>
      <c r="S4041" s="69"/>
      <c r="T4041" s="69"/>
      <c r="U4041" s="69"/>
      <c r="V4041" s="69"/>
      <c r="W4041" s="69"/>
      <c r="X4041" s="69"/>
      <c r="Y4041" s="69"/>
      <c r="Z4041" s="69"/>
      <c r="AA4041" s="69"/>
      <c r="AB4041" s="69"/>
      <c r="AC4041" s="69"/>
      <c r="AD4041" s="69"/>
      <c r="AE4041" s="69"/>
      <c r="AF4041" s="69"/>
      <c r="AG4041" s="69"/>
      <c r="AH4041" s="69"/>
      <c r="AI4041" s="69"/>
      <c r="AJ4041" s="69"/>
      <c r="AK4041" s="69"/>
      <c r="AL4041" s="69"/>
      <c r="AM4041" s="69"/>
      <c r="AN4041" s="69"/>
      <c r="AO4041" s="69"/>
      <c r="AP4041" s="69"/>
      <c r="AQ4041" s="69"/>
      <c r="AR4041" s="69"/>
      <c r="AS4041" s="69"/>
      <c r="AT4041" s="69"/>
      <c r="AU4041" s="69"/>
      <c r="AV4041" s="69"/>
      <c r="AW4041" s="69"/>
      <c r="AX4041" s="69"/>
      <c r="AY4041" s="69"/>
      <c r="AZ4041" s="69"/>
      <c r="BA4041" s="69"/>
      <c r="BB4041" s="69"/>
      <c r="BC4041" s="69"/>
      <c r="BD4041" s="69"/>
      <c r="BE4041" s="69"/>
      <c r="BF4041" s="69"/>
      <c r="BG4041" s="69"/>
      <c r="BH4041" s="69"/>
      <c r="BI4041" s="69"/>
      <c r="BJ4041" s="69"/>
      <c r="BK4041" s="69"/>
      <c r="BL4041" s="69"/>
      <c r="BM4041" s="69"/>
      <c r="BN4041" s="69"/>
      <c r="BO4041" s="69"/>
      <c r="BP4041" s="69"/>
      <c r="BQ4041" s="69"/>
      <c r="BR4041" s="69"/>
      <c r="BS4041" s="69"/>
      <c r="BT4041" s="69"/>
    </row>
    <row r="4042" spans="16:72" ht="12.75">
      <c r="P4042" s="69"/>
      <c r="Q4042" s="69"/>
      <c r="R4042" s="69"/>
      <c r="S4042" s="69"/>
      <c r="T4042" s="69"/>
      <c r="U4042" s="69"/>
      <c r="V4042" s="69"/>
      <c r="W4042" s="69"/>
      <c r="X4042" s="69"/>
      <c r="Y4042" s="69"/>
      <c r="Z4042" s="69"/>
      <c r="AA4042" s="69"/>
      <c r="AB4042" s="69"/>
      <c r="AC4042" s="69"/>
      <c r="AD4042" s="69"/>
      <c r="AE4042" s="69"/>
      <c r="AF4042" s="69"/>
      <c r="AG4042" s="69"/>
      <c r="AH4042" s="69"/>
      <c r="AI4042" s="69"/>
      <c r="AJ4042" s="69"/>
      <c r="AK4042" s="69"/>
      <c r="AL4042" s="69"/>
      <c r="AM4042" s="69"/>
      <c r="AN4042" s="69"/>
      <c r="AO4042" s="69"/>
      <c r="AP4042" s="69"/>
      <c r="AQ4042" s="69"/>
      <c r="AR4042" s="69"/>
      <c r="AS4042" s="69"/>
      <c r="AT4042" s="69"/>
      <c r="AU4042" s="69"/>
      <c r="AV4042" s="69"/>
      <c r="AW4042" s="69"/>
      <c r="AX4042" s="69"/>
      <c r="AY4042" s="69"/>
      <c r="AZ4042" s="69"/>
      <c r="BA4042" s="69"/>
      <c r="BB4042" s="69"/>
      <c r="BC4042" s="69"/>
      <c r="BD4042" s="69"/>
      <c r="BE4042" s="69"/>
      <c r="BF4042" s="69"/>
      <c r="BG4042" s="69"/>
      <c r="BH4042" s="69"/>
      <c r="BI4042" s="69"/>
      <c r="BJ4042" s="69"/>
      <c r="BK4042" s="69"/>
      <c r="BL4042" s="69"/>
      <c r="BM4042" s="69"/>
      <c r="BN4042" s="69"/>
      <c r="BO4042" s="69"/>
      <c r="BP4042" s="69"/>
      <c r="BQ4042" s="69"/>
      <c r="BR4042" s="69"/>
      <c r="BS4042" s="69"/>
      <c r="BT4042" s="69"/>
    </row>
    <row r="4043" spans="16:72" ht="12.75">
      <c r="P4043" s="69"/>
      <c r="Q4043" s="69"/>
      <c r="R4043" s="69"/>
      <c r="S4043" s="69"/>
      <c r="T4043" s="69"/>
      <c r="U4043" s="69"/>
      <c r="V4043" s="69"/>
      <c r="W4043" s="69"/>
      <c r="X4043" s="69"/>
      <c r="Y4043" s="69"/>
      <c r="Z4043" s="69"/>
      <c r="AA4043" s="69"/>
      <c r="AB4043" s="69"/>
      <c r="AC4043" s="69"/>
      <c r="AD4043" s="69"/>
      <c r="AE4043" s="69"/>
      <c r="AF4043" s="69"/>
      <c r="AG4043" s="69"/>
      <c r="AH4043" s="69"/>
      <c r="AI4043" s="69"/>
      <c r="AJ4043" s="69"/>
      <c r="AK4043" s="69"/>
      <c r="AL4043" s="69"/>
      <c r="AM4043" s="69"/>
      <c r="AN4043" s="69"/>
      <c r="AO4043" s="69"/>
      <c r="AP4043" s="69"/>
      <c r="AQ4043" s="69"/>
      <c r="AR4043" s="69"/>
      <c r="AS4043" s="69"/>
      <c r="AT4043" s="69"/>
      <c r="AU4043" s="69"/>
      <c r="AV4043" s="69"/>
      <c r="AW4043" s="69"/>
      <c r="AX4043" s="69"/>
      <c r="AY4043" s="69"/>
      <c r="AZ4043" s="69"/>
      <c r="BA4043" s="69"/>
      <c r="BB4043" s="69"/>
      <c r="BC4043" s="69"/>
      <c r="BD4043" s="69"/>
      <c r="BE4043" s="69"/>
      <c r="BF4043" s="69"/>
      <c r="BG4043" s="69"/>
      <c r="BH4043" s="69"/>
      <c r="BI4043" s="69"/>
      <c r="BJ4043" s="69"/>
      <c r="BK4043" s="69"/>
      <c r="BL4043" s="69"/>
      <c r="BM4043" s="69"/>
      <c r="BN4043" s="69"/>
      <c r="BO4043" s="69"/>
      <c r="BP4043" s="69"/>
      <c r="BQ4043" s="69"/>
      <c r="BR4043" s="69"/>
      <c r="BS4043" s="69"/>
      <c r="BT4043" s="69"/>
    </row>
    <row r="4044" spans="16:72" ht="12.75">
      <c r="P4044" s="69"/>
      <c r="Q4044" s="69"/>
      <c r="R4044" s="69"/>
      <c r="S4044" s="69"/>
      <c r="T4044" s="69"/>
      <c r="U4044" s="69"/>
      <c r="V4044" s="69"/>
      <c r="W4044" s="69"/>
      <c r="X4044" s="69"/>
      <c r="Y4044" s="69"/>
      <c r="Z4044" s="69"/>
      <c r="AA4044" s="69"/>
      <c r="AB4044" s="69"/>
      <c r="AC4044" s="69"/>
      <c r="AD4044" s="69"/>
      <c r="AE4044" s="69"/>
      <c r="AF4044" s="69"/>
      <c r="AG4044" s="69"/>
      <c r="AH4044" s="69"/>
      <c r="AI4044" s="69"/>
      <c r="AJ4044" s="69"/>
      <c r="AK4044" s="69"/>
      <c r="AL4044" s="69"/>
      <c r="AM4044" s="69"/>
      <c r="AN4044" s="69"/>
      <c r="AO4044" s="69"/>
      <c r="AP4044" s="69"/>
      <c r="AQ4044" s="69"/>
      <c r="AR4044" s="69"/>
      <c r="AS4044" s="69"/>
      <c r="AT4044" s="69"/>
      <c r="AU4044" s="69"/>
      <c r="AV4044" s="69"/>
      <c r="AW4044" s="69"/>
      <c r="AX4044" s="69"/>
      <c r="AY4044" s="69"/>
      <c r="AZ4044" s="69"/>
      <c r="BA4044" s="69"/>
      <c r="BB4044" s="69"/>
      <c r="BC4044" s="69"/>
      <c r="BD4044" s="69"/>
      <c r="BE4044" s="69"/>
      <c r="BF4044" s="69"/>
      <c r="BG4044" s="69"/>
      <c r="BH4044" s="69"/>
      <c r="BI4044" s="69"/>
      <c r="BJ4044" s="69"/>
      <c r="BK4044" s="69"/>
      <c r="BL4044" s="69"/>
      <c r="BM4044" s="69"/>
      <c r="BN4044" s="69"/>
      <c r="BO4044" s="69"/>
      <c r="BP4044" s="69"/>
      <c r="BQ4044" s="69"/>
      <c r="BR4044" s="69"/>
      <c r="BS4044" s="69"/>
      <c r="BT4044" s="69"/>
    </row>
    <row r="4045" spans="16:72" ht="12.75">
      <c r="P4045" s="69"/>
      <c r="Q4045" s="69"/>
      <c r="R4045" s="69"/>
      <c r="S4045" s="69"/>
      <c r="T4045" s="69"/>
      <c r="U4045" s="69"/>
      <c r="V4045" s="69"/>
      <c r="W4045" s="69"/>
      <c r="X4045" s="69"/>
      <c r="Y4045" s="69"/>
      <c r="Z4045" s="69"/>
      <c r="AA4045" s="69"/>
      <c r="AB4045" s="69"/>
      <c r="AC4045" s="69"/>
      <c r="AD4045" s="69"/>
      <c r="AE4045" s="69"/>
      <c r="AF4045" s="69"/>
      <c r="AG4045" s="69"/>
      <c r="AH4045" s="69"/>
      <c r="AI4045" s="69"/>
      <c r="AJ4045" s="69"/>
      <c r="AK4045" s="69"/>
      <c r="AL4045" s="69"/>
      <c r="AM4045" s="69"/>
      <c r="AN4045" s="69"/>
      <c r="AO4045" s="69"/>
      <c r="AP4045" s="69"/>
      <c r="AQ4045" s="69"/>
      <c r="AR4045" s="69"/>
      <c r="AS4045" s="69"/>
      <c r="AT4045" s="69"/>
      <c r="AU4045" s="69"/>
      <c r="AV4045" s="69"/>
      <c r="AW4045" s="69"/>
      <c r="AX4045" s="69"/>
      <c r="AY4045" s="69"/>
      <c r="AZ4045" s="69"/>
      <c r="BA4045" s="69"/>
      <c r="BB4045" s="69"/>
      <c r="BC4045" s="69"/>
      <c r="BD4045" s="69"/>
      <c r="BE4045" s="69"/>
      <c r="BF4045" s="69"/>
      <c r="BG4045" s="69"/>
      <c r="BH4045" s="69"/>
      <c r="BI4045" s="69"/>
      <c r="BJ4045" s="69"/>
      <c r="BK4045" s="69"/>
      <c r="BL4045" s="69"/>
      <c r="BM4045" s="69"/>
      <c r="BN4045" s="69"/>
      <c r="BO4045" s="69"/>
      <c r="BP4045" s="69"/>
      <c r="BQ4045" s="69"/>
      <c r="BR4045" s="69"/>
      <c r="BS4045" s="69"/>
      <c r="BT4045" s="69"/>
    </row>
    <row r="4046" spans="16:72" ht="12.75">
      <c r="P4046" s="69"/>
      <c r="Q4046" s="69"/>
      <c r="R4046" s="69"/>
      <c r="S4046" s="69"/>
      <c r="T4046" s="69"/>
      <c r="U4046" s="69"/>
      <c r="V4046" s="69"/>
      <c r="W4046" s="69"/>
      <c r="X4046" s="69"/>
      <c r="Y4046" s="69"/>
      <c r="Z4046" s="69"/>
      <c r="AA4046" s="69"/>
      <c r="AB4046" s="69"/>
      <c r="AC4046" s="69"/>
      <c r="AD4046" s="69"/>
      <c r="AE4046" s="69"/>
      <c r="AF4046" s="69"/>
      <c r="AG4046" s="69"/>
      <c r="AH4046" s="69"/>
      <c r="AI4046" s="69"/>
      <c r="AJ4046" s="69"/>
      <c r="AK4046" s="69"/>
      <c r="AL4046" s="69"/>
      <c r="AM4046" s="69"/>
      <c r="AN4046" s="69"/>
      <c r="AO4046" s="69"/>
      <c r="AP4046" s="69"/>
      <c r="AQ4046" s="69"/>
      <c r="AR4046" s="69"/>
      <c r="AS4046" s="69"/>
      <c r="AT4046" s="69"/>
      <c r="AU4046" s="69"/>
      <c r="AV4046" s="69"/>
      <c r="AW4046" s="69"/>
      <c r="AX4046" s="69"/>
      <c r="AY4046" s="69"/>
      <c r="AZ4046" s="69"/>
      <c r="BA4046" s="69"/>
      <c r="BB4046" s="69"/>
      <c r="BC4046" s="69"/>
      <c r="BD4046" s="69"/>
      <c r="BE4046" s="69"/>
      <c r="BF4046" s="69"/>
      <c r="BG4046" s="69"/>
      <c r="BH4046" s="69"/>
      <c r="BI4046" s="69"/>
      <c r="BJ4046" s="69"/>
      <c r="BK4046" s="69"/>
      <c r="BL4046" s="69"/>
      <c r="BM4046" s="69"/>
      <c r="BN4046" s="69"/>
      <c r="BO4046" s="69"/>
      <c r="BP4046" s="69"/>
      <c r="BQ4046" s="69"/>
      <c r="BR4046" s="69"/>
      <c r="BS4046" s="69"/>
      <c r="BT4046" s="69"/>
    </row>
    <row r="4047" spans="16:72" ht="12.75">
      <c r="P4047" s="69"/>
      <c r="Q4047" s="69"/>
      <c r="R4047" s="69"/>
      <c r="S4047" s="69"/>
      <c r="T4047" s="69"/>
      <c r="U4047" s="69"/>
      <c r="V4047" s="69"/>
      <c r="W4047" s="69"/>
      <c r="X4047" s="69"/>
      <c r="Y4047" s="69"/>
      <c r="Z4047" s="69"/>
      <c r="AA4047" s="69"/>
      <c r="AB4047" s="69"/>
      <c r="AC4047" s="69"/>
      <c r="AD4047" s="69"/>
      <c r="AE4047" s="69"/>
      <c r="AF4047" s="69"/>
      <c r="AG4047" s="69"/>
      <c r="AH4047" s="69"/>
      <c r="AI4047" s="69"/>
      <c r="AJ4047" s="69"/>
      <c r="AK4047" s="69"/>
      <c r="AL4047" s="69"/>
      <c r="AM4047" s="69"/>
      <c r="AN4047" s="69"/>
      <c r="AO4047" s="69"/>
      <c r="AP4047" s="69"/>
      <c r="AQ4047" s="69"/>
      <c r="AR4047" s="69"/>
      <c r="AS4047" s="69"/>
      <c r="AT4047" s="69"/>
      <c r="AU4047" s="69"/>
      <c r="AV4047" s="69"/>
      <c r="AW4047" s="69"/>
      <c r="AX4047" s="69"/>
      <c r="AY4047" s="69"/>
      <c r="AZ4047" s="69"/>
      <c r="BA4047" s="69"/>
      <c r="BB4047" s="69"/>
      <c r="BC4047" s="69"/>
      <c r="BD4047" s="69"/>
      <c r="BE4047" s="69"/>
      <c r="BF4047" s="69"/>
      <c r="BG4047" s="69"/>
      <c r="BH4047" s="69"/>
      <c r="BI4047" s="69"/>
      <c r="BJ4047" s="69"/>
      <c r="BK4047" s="69"/>
      <c r="BL4047" s="69"/>
      <c r="BM4047" s="69"/>
      <c r="BN4047" s="69"/>
      <c r="BO4047" s="69"/>
      <c r="BP4047" s="69"/>
      <c r="BQ4047" s="69"/>
      <c r="BR4047" s="69"/>
      <c r="BS4047" s="69"/>
      <c r="BT4047" s="69"/>
    </row>
    <row r="4048" spans="16:72" ht="12.75">
      <c r="P4048" s="69"/>
      <c r="Q4048" s="69"/>
      <c r="R4048" s="69"/>
      <c r="S4048" s="69"/>
      <c r="T4048" s="69"/>
      <c r="U4048" s="69"/>
      <c r="V4048" s="69"/>
      <c r="W4048" s="69"/>
      <c r="X4048" s="69"/>
      <c r="Y4048" s="69"/>
      <c r="Z4048" s="69"/>
      <c r="AA4048" s="69"/>
      <c r="AB4048" s="69"/>
      <c r="AC4048" s="69"/>
      <c r="AD4048" s="69"/>
      <c r="AE4048" s="69"/>
      <c r="AF4048" s="69"/>
      <c r="AG4048" s="69"/>
      <c r="AH4048" s="69"/>
      <c r="AI4048" s="69"/>
      <c r="AJ4048" s="69"/>
      <c r="AK4048" s="69"/>
      <c r="AL4048" s="69"/>
      <c r="AM4048" s="69"/>
      <c r="AN4048" s="69"/>
      <c r="AO4048" s="69"/>
      <c r="AP4048" s="69"/>
      <c r="AQ4048" s="69"/>
      <c r="AR4048" s="69"/>
      <c r="AS4048" s="69"/>
      <c r="AT4048" s="69"/>
      <c r="AU4048" s="69"/>
      <c r="AV4048" s="69"/>
      <c r="AW4048" s="69"/>
      <c r="AX4048" s="69"/>
      <c r="AY4048" s="69"/>
      <c r="AZ4048" s="69"/>
      <c r="BA4048" s="69"/>
      <c r="BB4048" s="69"/>
      <c r="BC4048" s="69"/>
      <c r="BD4048" s="69"/>
      <c r="BE4048" s="69"/>
      <c r="BF4048" s="69"/>
      <c r="BG4048" s="69"/>
      <c r="BH4048" s="69"/>
      <c r="BI4048" s="69"/>
      <c r="BJ4048" s="69"/>
      <c r="BK4048" s="69"/>
      <c r="BL4048" s="69"/>
      <c r="BM4048" s="69"/>
      <c r="BN4048" s="69"/>
      <c r="BO4048" s="69"/>
      <c r="BP4048" s="69"/>
      <c r="BQ4048" s="69"/>
      <c r="BR4048" s="69"/>
      <c r="BS4048" s="69"/>
      <c r="BT4048" s="69"/>
    </row>
    <row r="4049" spans="16:72" ht="12.75">
      <c r="P4049" s="69"/>
      <c r="Q4049" s="69"/>
      <c r="R4049" s="69"/>
      <c r="S4049" s="69"/>
      <c r="T4049" s="69"/>
      <c r="U4049" s="69"/>
      <c r="V4049" s="69"/>
      <c r="W4049" s="69"/>
      <c r="X4049" s="69"/>
      <c r="Y4049" s="69"/>
      <c r="Z4049" s="69"/>
      <c r="AA4049" s="69"/>
      <c r="AB4049" s="69"/>
      <c r="AC4049" s="69"/>
      <c r="AD4049" s="69"/>
      <c r="AE4049" s="69"/>
      <c r="AF4049" s="69"/>
      <c r="AG4049" s="69"/>
      <c r="AH4049" s="69"/>
      <c r="AI4049" s="69"/>
      <c r="AJ4049" s="69"/>
      <c r="AK4049" s="69"/>
      <c r="AL4049" s="69"/>
      <c r="AM4049" s="69"/>
      <c r="AN4049" s="69"/>
      <c r="AO4049" s="69"/>
      <c r="AP4049" s="69"/>
      <c r="AQ4049" s="69"/>
      <c r="AR4049" s="69"/>
      <c r="AS4049" s="69"/>
      <c r="AT4049" s="69"/>
      <c r="AU4049" s="69"/>
      <c r="AV4049" s="69"/>
      <c r="AW4049" s="69"/>
      <c r="AX4049" s="69"/>
      <c r="AY4049" s="69"/>
      <c r="AZ4049" s="69"/>
      <c r="BA4049" s="69"/>
      <c r="BB4049" s="69"/>
      <c r="BC4049" s="69"/>
      <c r="BD4049" s="69"/>
      <c r="BE4049" s="69"/>
      <c r="BF4049" s="69"/>
      <c r="BG4049" s="69"/>
      <c r="BH4049" s="69"/>
      <c r="BI4049" s="69"/>
      <c r="BJ4049" s="69"/>
      <c r="BK4049" s="69"/>
      <c r="BL4049" s="69"/>
      <c r="BM4049" s="69"/>
      <c r="BN4049" s="69"/>
      <c r="BO4049" s="69"/>
      <c r="BP4049" s="69"/>
      <c r="BQ4049" s="69"/>
      <c r="BR4049" s="69"/>
      <c r="BS4049" s="69"/>
      <c r="BT4049" s="69"/>
    </row>
    <row r="4050" spans="16:72" ht="12.75">
      <c r="P4050" s="69"/>
      <c r="Q4050" s="69"/>
      <c r="R4050" s="69"/>
      <c r="S4050" s="69"/>
      <c r="T4050" s="69"/>
      <c r="U4050" s="69"/>
      <c r="V4050" s="69"/>
      <c r="W4050" s="69"/>
      <c r="X4050" s="69"/>
      <c r="Y4050" s="69"/>
      <c r="Z4050" s="69"/>
      <c r="AA4050" s="69"/>
      <c r="AB4050" s="69"/>
      <c r="AC4050" s="69"/>
      <c r="AD4050" s="69"/>
      <c r="AE4050" s="69"/>
      <c r="AF4050" s="69"/>
      <c r="AG4050" s="69"/>
      <c r="AH4050" s="69"/>
      <c r="AI4050" s="69"/>
      <c r="AJ4050" s="69"/>
      <c r="AK4050" s="69"/>
      <c r="AL4050" s="69"/>
      <c r="AM4050" s="69"/>
      <c r="AN4050" s="69"/>
      <c r="AO4050" s="69"/>
      <c r="AP4050" s="69"/>
      <c r="AQ4050" s="69"/>
      <c r="AR4050" s="69"/>
      <c r="AS4050" s="69"/>
      <c r="AT4050" s="69"/>
      <c r="AU4050" s="69"/>
      <c r="AV4050" s="69"/>
      <c r="AW4050" s="69"/>
      <c r="AX4050" s="69"/>
      <c r="AY4050" s="69"/>
      <c r="AZ4050" s="69"/>
      <c r="BA4050" s="69"/>
      <c r="BB4050" s="69"/>
      <c r="BC4050" s="69"/>
      <c r="BD4050" s="69"/>
      <c r="BE4050" s="69"/>
      <c r="BF4050" s="69"/>
      <c r="BG4050" s="69"/>
      <c r="BH4050" s="69"/>
      <c r="BI4050" s="69"/>
      <c r="BJ4050" s="69"/>
      <c r="BK4050" s="69"/>
      <c r="BL4050" s="69"/>
      <c r="BM4050" s="69"/>
      <c r="BN4050" s="69"/>
      <c r="BO4050" s="69"/>
      <c r="BP4050" s="69"/>
      <c r="BQ4050" s="69"/>
      <c r="BR4050" s="69"/>
      <c r="BS4050" s="69"/>
      <c r="BT4050" s="69"/>
    </row>
    <row r="4051" spans="16:72" ht="12.75">
      <c r="P4051" s="69"/>
      <c r="Q4051" s="69"/>
      <c r="R4051" s="69"/>
      <c r="S4051" s="69"/>
      <c r="T4051" s="69"/>
      <c r="U4051" s="69"/>
      <c r="V4051" s="69"/>
      <c r="W4051" s="69"/>
      <c r="X4051" s="69"/>
      <c r="Y4051" s="69"/>
      <c r="Z4051" s="69"/>
      <c r="AA4051" s="69"/>
      <c r="AB4051" s="69"/>
      <c r="AC4051" s="69"/>
      <c r="AD4051" s="69"/>
      <c r="AE4051" s="69"/>
      <c r="AF4051" s="69"/>
      <c r="AG4051" s="69"/>
      <c r="AH4051" s="69"/>
      <c r="AI4051" s="69"/>
      <c r="AJ4051" s="69"/>
      <c r="AK4051" s="69"/>
      <c r="AL4051" s="69"/>
      <c r="AM4051" s="69"/>
      <c r="AN4051" s="69"/>
      <c r="AO4051" s="69"/>
      <c r="AP4051" s="69"/>
      <c r="AQ4051" s="69"/>
      <c r="AR4051" s="69"/>
      <c r="AS4051" s="69"/>
      <c r="AT4051" s="69"/>
      <c r="AU4051" s="69"/>
      <c r="AV4051" s="69"/>
      <c r="AW4051" s="69"/>
      <c r="AX4051" s="69"/>
      <c r="AY4051" s="69"/>
      <c r="AZ4051" s="69"/>
      <c r="BA4051" s="69"/>
      <c r="BB4051" s="69"/>
      <c r="BC4051" s="69"/>
      <c r="BD4051" s="69"/>
      <c r="BE4051" s="69"/>
      <c r="BF4051" s="69"/>
      <c r="BG4051" s="69"/>
      <c r="BH4051" s="69"/>
      <c r="BI4051" s="69"/>
      <c r="BJ4051" s="69"/>
      <c r="BK4051" s="69"/>
      <c r="BL4051" s="69"/>
      <c r="BM4051" s="69"/>
      <c r="BN4051" s="69"/>
      <c r="BO4051" s="69"/>
      <c r="BP4051" s="69"/>
      <c r="BQ4051" s="69"/>
      <c r="BR4051" s="69"/>
      <c r="BS4051" s="69"/>
      <c r="BT4051" s="69"/>
    </row>
    <row r="4052" spans="16:72" ht="12.75">
      <c r="P4052" s="69"/>
      <c r="Q4052" s="69"/>
      <c r="R4052" s="69"/>
      <c r="S4052" s="69"/>
      <c r="T4052" s="69"/>
      <c r="U4052" s="69"/>
      <c r="V4052" s="69"/>
      <c r="W4052" s="69"/>
      <c r="X4052" s="69"/>
      <c r="Y4052" s="69"/>
      <c r="Z4052" s="69"/>
      <c r="AA4052" s="69"/>
      <c r="AB4052" s="69"/>
      <c r="AC4052" s="69"/>
      <c r="AD4052" s="69"/>
      <c r="AE4052" s="69"/>
      <c r="AF4052" s="69"/>
      <c r="AG4052" s="69"/>
      <c r="AH4052" s="69"/>
      <c r="AI4052" s="69"/>
      <c r="AJ4052" s="69"/>
      <c r="AK4052" s="69"/>
      <c r="AL4052" s="69"/>
      <c r="AM4052" s="69"/>
      <c r="AN4052" s="69"/>
      <c r="AO4052" s="69"/>
      <c r="AP4052" s="69"/>
      <c r="AQ4052" s="69"/>
      <c r="AR4052" s="69"/>
      <c r="AS4052" s="69"/>
      <c r="AT4052" s="69"/>
      <c r="AU4052" s="69"/>
      <c r="AV4052" s="69"/>
      <c r="AW4052" s="69"/>
      <c r="AX4052" s="69"/>
      <c r="AY4052" s="69"/>
      <c r="AZ4052" s="69"/>
      <c r="BA4052" s="69"/>
      <c r="BB4052" s="69"/>
      <c r="BC4052" s="69"/>
      <c r="BD4052" s="69"/>
      <c r="BE4052" s="69"/>
      <c r="BF4052" s="69"/>
      <c r="BG4052" s="69"/>
      <c r="BH4052" s="69"/>
      <c r="BI4052" s="69"/>
      <c r="BJ4052" s="69"/>
      <c r="BK4052" s="69"/>
      <c r="BL4052" s="69"/>
      <c r="BM4052" s="69"/>
      <c r="BN4052" s="69"/>
      <c r="BO4052" s="69"/>
      <c r="BP4052" s="69"/>
      <c r="BQ4052" s="69"/>
      <c r="BR4052" s="69"/>
      <c r="BS4052" s="69"/>
      <c r="BT4052" s="69"/>
    </row>
    <row r="4053" spans="16:72" ht="12.75">
      <c r="P4053" s="69"/>
      <c r="Q4053" s="69"/>
      <c r="R4053" s="69"/>
      <c r="S4053" s="69"/>
      <c r="T4053" s="69"/>
      <c r="U4053" s="69"/>
      <c r="V4053" s="69"/>
      <c r="W4053" s="69"/>
      <c r="X4053" s="69"/>
      <c r="Y4053" s="69"/>
      <c r="Z4053" s="69"/>
      <c r="AA4053" s="69"/>
      <c r="AB4053" s="69"/>
      <c r="AC4053" s="69"/>
      <c r="AD4053" s="69"/>
      <c r="AE4053" s="69"/>
      <c r="AF4053" s="69"/>
      <c r="AG4053" s="69"/>
      <c r="AH4053" s="69"/>
      <c r="AI4053" s="69"/>
      <c r="AJ4053" s="69"/>
      <c r="AK4053" s="69"/>
      <c r="AL4053" s="69"/>
      <c r="AM4053" s="69"/>
      <c r="AN4053" s="69"/>
      <c r="AO4053" s="69"/>
      <c r="AP4053" s="69"/>
      <c r="AQ4053" s="69"/>
      <c r="AR4053" s="69"/>
      <c r="AS4053" s="69"/>
      <c r="AT4053" s="69"/>
      <c r="AU4053" s="69"/>
      <c r="AV4053" s="69"/>
      <c r="AW4053" s="69"/>
      <c r="AX4053" s="69"/>
      <c r="AY4053" s="69"/>
      <c r="AZ4053" s="69"/>
      <c r="BA4053" s="69"/>
      <c r="BB4053" s="69"/>
      <c r="BC4053" s="69"/>
      <c r="BD4053" s="69"/>
      <c r="BE4053" s="69"/>
      <c r="BF4053" s="69"/>
      <c r="BG4053" s="69"/>
      <c r="BH4053" s="69"/>
      <c r="BI4053" s="69"/>
      <c r="BJ4053" s="69"/>
      <c r="BK4053" s="69"/>
      <c r="BL4053" s="69"/>
      <c r="BM4053" s="69"/>
      <c r="BN4053" s="69"/>
      <c r="BO4053" s="69"/>
      <c r="BP4053" s="69"/>
      <c r="BQ4053" s="69"/>
      <c r="BR4053" s="69"/>
      <c r="BS4053" s="69"/>
      <c r="BT4053" s="69"/>
    </row>
    <row r="4054" spans="16:72" ht="12.75">
      <c r="P4054" s="69"/>
      <c r="Q4054" s="69"/>
      <c r="R4054" s="69"/>
      <c r="S4054" s="69"/>
      <c r="T4054" s="69"/>
      <c r="U4054" s="69"/>
      <c r="V4054" s="69"/>
      <c r="W4054" s="69"/>
      <c r="X4054" s="69"/>
      <c r="Y4054" s="69"/>
      <c r="Z4054" s="69"/>
      <c r="AA4054" s="69"/>
      <c r="AB4054" s="69"/>
      <c r="AC4054" s="69"/>
      <c r="AD4054" s="69"/>
      <c r="AE4054" s="69"/>
      <c r="AF4054" s="69"/>
      <c r="AG4054" s="69"/>
      <c r="AH4054" s="69"/>
      <c r="AI4054" s="69"/>
      <c r="AJ4054" s="69"/>
      <c r="AK4054" s="69"/>
      <c r="AL4054" s="69"/>
      <c r="AM4054" s="69"/>
      <c r="AN4054" s="69"/>
      <c r="AO4054" s="69"/>
      <c r="AP4054" s="69"/>
      <c r="AQ4054" s="69"/>
      <c r="AR4054" s="69"/>
      <c r="AS4054" s="69"/>
      <c r="AT4054" s="69"/>
      <c r="AU4054" s="69"/>
      <c r="AV4054" s="69"/>
      <c r="AW4054" s="69"/>
      <c r="AX4054" s="69"/>
      <c r="AY4054" s="69"/>
      <c r="AZ4054" s="69"/>
      <c r="BA4054" s="69"/>
      <c r="BB4054" s="69"/>
      <c r="BC4054" s="69"/>
      <c r="BD4054" s="69"/>
      <c r="BE4054" s="69"/>
      <c r="BF4054" s="69"/>
      <c r="BG4054" s="69"/>
      <c r="BH4054" s="69"/>
      <c r="BI4054" s="69"/>
      <c r="BJ4054" s="69"/>
      <c r="BK4054" s="69"/>
      <c r="BL4054" s="69"/>
      <c r="BM4054" s="69"/>
      <c r="BN4054" s="69"/>
      <c r="BO4054" s="69"/>
      <c r="BP4054" s="69"/>
      <c r="BQ4054" s="69"/>
      <c r="BR4054" s="69"/>
      <c r="BS4054" s="69"/>
      <c r="BT4054" s="69"/>
    </row>
    <row r="4055" spans="16:72" ht="12.75">
      <c r="P4055" s="69"/>
      <c r="Q4055" s="69"/>
      <c r="R4055" s="69"/>
      <c r="S4055" s="69"/>
      <c r="T4055" s="69"/>
      <c r="U4055" s="69"/>
      <c r="V4055" s="69"/>
      <c r="W4055" s="69"/>
      <c r="X4055" s="69"/>
      <c r="Y4055" s="69"/>
      <c r="Z4055" s="69"/>
      <c r="AA4055" s="69"/>
      <c r="AB4055" s="69"/>
      <c r="AC4055" s="69"/>
      <c r="AD4055" s="69"/>
      <c r="AE4055" s="69"/>
      <c r="AF4055" s="69"/>
      <c r="AG4055" s="69"/>
      <c r="AH4055" s="69"/>
      <c r="AI4055" s="69"/>
      <c r="AJ4055" s="69"/>
      <c r="AK4055" s="69"/>
      <c r="AL4055" s="69"/>
      <c r="AM4055" s="69"/>
      <c r="AN4055" s="69"/>
      <c r="AO4055" s="69"/>
      <c r="AP4055" s="69"/>
      <c r="AQ4055" s="69"/>
      <c r="AR4055" s="69"/>
      <c r="AS4055" s="69"/>
      <c r="AT4055" s="69"/>
      <c r="AU4055" s="69"/>
      <c r="AV4055" s="69"/>
      <c r="AW4055" s="69"/>
      <c r="AX4055" s="69"/>
      <c r="AY4055" s="69"/>
      <c r="AZ4055" s="69"/>
      <c r="BA4055" s="69"/>
      <c r="BB4055" s="69"/>
      <c r="BC4055" s="69"/>
      <c r="BD4055" s="69"/>
      <c r="BE4055" s="69"/>
      <c r="BF4055" s="69"/>
      <c r="BG4055" s="69"/>
      <c r="BH4055" s="69"/>
      <c r="BI4055" s="69"/>
      <c r="BJ4055" s="69"/>
      <c r="BK4055" s="69"/>
      <c r="BL4055" s="69"/>
      <c r="BM4055" s="69"/>
      <c r="BN4055" s="69"/>
      <c r="BO4055" s="69"/>
      <c r="BP4055" s="69"/>
      <c r="BQ4055" s="69"/>
      <c r="BR4055" s="69"/>
      <c r="BS4055" s="69"/>
      <c r="BT4055" s="69"/>
    </row>
    <row r="4056" spans="16:72" ht="12.75">
      <c r="P4056" s="69"/>
      <c r="Q4056" s="69"/>
      <c r="R4056" s="69"/>
      <c r="S4056" s="69"/>
      <c r="T4056" s="69"/>
      <c r="U4056" s="69"/>
      <c r="V4056" s="69"/>
      <c r="W4056" s="69"/>
      <c r="X4056" s="69"/>
      <c r="Y4056" s="69"/>
      <c r="Z4056" s="69"/>
      <c r="AA4056" s="69"/>
      <c r="AB4056" s="69"/>
      <c r="AC4056" s="69"/>
      <c r="AD4056" s="69"/>
      <c r="AE4056" s="69"/>
      <c r="AF4056" s="69"/>
      <c r="AG4056" s="69"/>
      <c r="AH4056" s="69"/>
      <c r="AI4056" s="69"/>
      <c r="AJ4056" s="69"/>
      <c r="AK4056" s="69"/>
      <c r="AL4056" s="69"/>
      <c r="AM4056" s="69"/>
      <c r="AN4056" s="69"/>
      <c r="AO4056" s="69"/>
      <c r="AP4056" s="69"/>
      <c r="AQ4056" s="69"/>
      <c r="AR4056" s="69"/>
      <c r="AS4056" s="69"/>
      <c r="AT4056" s="69"/>
      <c r="AU4056" s="69"/>
      <c r="AV4056" s="69"/>
      <c r="AW4056" s="69"/>
      <c r="AX4056" s="69"/>
      <c r="AY4056" s="69"/>
      <c r="AZ4056" s="69"/>
      <c r="BA4056" s="69"/>
      <c r="BB4056" s="69"/>
      <c r="BC4056" s="69"/>
      <c r="BD4056" s="69"/>
      <c r="BE4056" s="69"/>
      <c r="BF4056" s="69"/>
      <c r="BG4056" s="69"/>
      <c r="BH4056" s="69"/>
      <c r="BI4056" s="69"/>
      <c r="BJ4056" s="69"/>
      <c r="BK4056" s="69"/>
      <c r="BL4056" s="69"/>
      <c r="BM4056" s="69"/>
      <c r="BN4056" s="69"/>
      <c r="BO4056" s="69"/>
      <c r="BP4056" s="69"/>
      <c r="BQ4056" s="69"/>
      <c r="BR4056" s="69"/>
      <c r="BS4056" s="69"/>
      <c r="BT4056" s="69"/>
    </row>
    <row r="4057" spans="16:72" ht="12.75">
      <c r="P4057" s="69"/>
      <c r="Q4057" s="69"/>
      <c r="R4057" s="69"/>
      <c r="S4057" s="69"/>
      <c r="T4057" s="69"/>
      <c r="U4057" s="69"/>
      <c r="V4057" s="69"/>
      <c r="W4057" s="69"/>
      <c r="X4057" s="69"/>
      <c r="Y4057" s="69"/>
      <c r="Z4057" s="69"/>
      <c r="AA4057" s="69"/>
      <c r="AB4057" s="69"/>
      <c r="AC4057" s="69"/>
      <c r="AD4057" s="69"/>
      <c r="AE4057" s="69"/>
      <c r="AF4057" s="69"/>
      <c r="AG4057" s="69"/>
      <c r="AH4057" s="69"/>
      <c r="AI4057" s="69"/>
      <c r="AJ4057" s="69"/>
      <c r="AK4057" s="69"/>
      <c r="AL4057" s="69"/>
      <c r="AM4057" s="69"/>
      <c r="AN4057" s="69"/>
      <c r="AO4057" s="69"/>
      <c r="AP4057" s="69"/>
      <c r="AQ4057" s="69"/>
      <c r="AR4057" s="69"/>
      <c r="AS4057" s="69"/>
      <c r="AT4057" s="69"/>
      <c r="AU4057" s="69"/>
      <c r="AV4057" s="69"/>
      <c r="AW4057" s="69"/>
      <c r="AX4057" s="69"/>
      <c r="AY4057" s="69"/>
      <c r="AZ4057" s="69"/>
      <c r="BA4057" s="69"/>
      <c r="BB4057" s="69"/>
      <c r="BC4057" s="69"/>
      <c r="BD4057" s="69"/>
      <c r="BE4057" s="69"/>
      <c r="BF4057" s="69"/>
      <c r="BG4057" s="69"/>
      <c r="BH4057" s="69"/>
      <c r="BI4057" s="69"/>
      <c r="BJ4057" s="69"/>
      <c r="BK4057" s="69"/>
      <c r="BL4057" s="69"/>
      <c r="BM4057" s="69"/>
      <c r="BN4057" s="69"/>
      <c r="BO4057" s="69"/>
      <c r="BP4057" s="69"/>
      <c r="BQ4057" s="69"/>
      <c r="BR4057" s="69"/>
      <c r="BS4057" s="69"/>
      <c r="BT4057" s="69"/>
    </row>
    <row r="4058" spans="16:72" ht="12.75">
      <c r="P4058" s="69"/>
      <c r="Q4058" s="69"/>
      <c r="R4058" s="69"/>
      <c r="S4058" s="69"/>
      <c r="T4058" s="69"/>
      <c r="U4058" s="69"/>
      <c r="V4058" s="69"/>
      <c r="W4058" s="69"/>
      <c r="X4058" s="69"/>
      <c r="Y4058" s="69"/>
      <c r="Z4058" s="69"/>
      <c r="AA4058" s="69"/>
      <c r="AB4058" s="69"/>
      <c r="AC4058" s="69"/>
      <c r="AD4058" s="69"/>
      <c r="AE4058" s="69"/>
      <c r="AF4058" s="69"/>
      <c r="AG4058" s="69"/>
      <c r="AH4058" s="69"/>
      <c r="AI4058" s="69"/>
      <c r="AJ4058" s="69"/>
      <c r="AK4058" s="69"/>
      <c r="AL4058" s="69"/>
      <c r="AM4058" s="69"/>
      <c r="AN4058" s="69"/>
      <c r="AO4058" s="69"/>
      <c r="AP4058" s="69"/>
      <c r="AQ4058" s="69"/>
      <c r="AR4058" s="69"/>
      <c r="AS4058" s="69"/>
      <c r="AT4058" s="69"/>
      <c r="AU4058" s="69"/>
      <c r="AV4058" s="69"/>
      <c r="AW4058" s="69"/>
      <c r="AX4058" s="69"/>
      <c r="AY4058" s="69"/>
      <c r="AZ4058" s="69"/>
      <c r="BA4058" s="69"/>
      <c r="BB4058" s="69"/>
      <c r="BC4058" s="69"/>
      <c r="BD4058" s="69"/>
      <c r="BE4058" s="69"/>
      <c r="BF4058" s="69"/>
      <c r="BG4058" s="69"/>
      <c r="BH4058" s="69"/>
      <c r="BI4058" s="69"/>
      <c r="BJ4058" s="69"/>
      <c r="BK4058" s="69"/>
      <c r="BL4058" s="69"/>
      <c r="BM4058" s="69"/>
      <c r="BN4058" s="69"/>
      <c r="BO4058" s="69"/>
      <c r="BP4058" s="69"/>
      <c r="BQ4058" s="69"/>
      <c r="BR4058" s="69"/>
      <c r="BS4058" s="69"/>
      <c r="BT4058" s="69"/>
    </row>
    <row r="4059" spans="16:72" ht="12.75">
      <c r="P4059" s="69"/>
      <c r="Q4059" s="69"/>
      <c r="R4059" s="69"/>
      <c r="S4059" s="69"/>
      <c r="T4059" s="69"/>
      <c r="U4059" s="69"/>
      <c r="V4059" s="69"/>
      <c r="W4059" s="69"/>
      <c r="X4059" s="69"/>
      <c r="Y4059" s="69"/>
      <c r="Z4059" s="69"/>
      <c r="AA4059" s="69"/>
      <c r="AB4059" s="69"/>
      <c r="AC4059" s="69"/>
      <c r="AD4059" s="69"/>
      <c r="AE4059" s="69"/>
      <c r="AF4059" s="69"/>
      <c r="AG4059" s="69"/>
      <c r="AH4059" s="69"/>
      <c r="AI4059" s="69"/>
      <c r="AJ4059" s="69"/>
      <c r="AK4059" s="69"/>
      <c r="AL4059" s="69"/>
      <c r="AM4059" s="69"/>
      <c r="AN4059" s="69"/>
      <c r="AO4059" s="69"/>
      <c r="AP4059" s="69"/>
      <c r="AQ4059" s="69"/>
      <c r="AR4059" s="69"/>
      <c r="AS4059" s="69"/>
      <c r="AT4059" s="69"/>
      <c r="AU4059" s="69"/>
      <c r="AV4059" s="69"/>
      <c r="AW4059" s="69"/>
      <c r="AX4059" s="69"/>
      <c r="AY4059" s="69"/>
      <c r="AZ4059" s="69"/>
      <c r="BA4059" s="69"/>
      <c r="BB4059" s="69"/>
      <c r="BC4059" s="69"/>
      <c r="BD4059" s="69"/>
      <c r="BE4059" s="69"/>
      <c r="BF4059" s="69"/>
      <c r="BG4059" s="69"/>
      <c r="BH4059" s="69"/>
      <c r="BI4059" s="69"/>
      <c r="BJ4059" s="69"/>
      <c r="BK4059" s="69"/>
      <c r="BL4059" s="69"/>
      <c r="BM4059" s="69"/>
      <c r="BN4059" s="69"/>
      <c r="BO4059" s="69"/>
      <c r="BP4059" s="69"/>
      <c r="BQ4059" s="69"/>
      <c r="BR4059" s="69"/>
      <c r="BS4059" s="69"/>
      <c r="BT4059" s="69"/>
    </row>
    <row r="4060" spans="16:72" ht="12.75">
      <c r="P4060" s="69"/>
      <c r="Q4060" s="69"/>
      <c r="R4060" s="69"/>
      <c r="S4060" s="69"/>
      <c r="T4060" s="69"/>
      <c r="U4060" s="69"/>
      <c r="V4060" s="69"/>
      <c r="W4060" s="69"/>
      <c r="X4060" s="69"/>
      <c r="Y4060" s="69"/>
      <c r="Z4060" s="69"/>
      <c r="AA4060" s="69"/>
      <c r="AB4060" s="69"/>
      <c r="AC4060" s="69"/>
      <c r="AD4060" s="69"/>
      <c r="AE4060" s="69"/>
      <c r="AF4060" s="69"/>
      <c r="AG4060" s="69"/>
      <c r="AH4060" s="69"/>
      <c r="AI4060" s="69"/>
      <c r="AJ4060" s="69"/>
      <c r="AK4060" s="69"/>
      <c r="AL4060" s="69"/>
      <c r="AM4060" s="69"/>
      <c r="AN4060" s="69"/>
      <c r="AO4060" s="69"/>
      <c r="AP4060" s="69"/>
      <c r="AQ4060" s="69"/>
      <c r="AR4060" s="69"/>
      <c r="AS4060" s="69"/>
      <c r="AT4060" s="69"/>
      <c r="AU4060" s="69"/>
      <c r="AV4060" s="69"/>
      <c r="AW4060" s="69"/>
      <c r="AX4060" s="69"/>
      <c r="AY4060" s="69"/>
      <c r="AZ4060" s="69"/>
      <c r="BA4060" s="69"/>
      <c r="BB4060" s="69"/>
      <c r="BC4060" s="69"/>
      <c r="BD4060" s="69"/>
      <c r="BE4060" s="69"/>
      <c r="BF4060" s="69"/>
      <c r="BG4060" s="69"/>
      <c r="BH4060" s="69"/>
      <c r="BI4060" s="69"/>
      <c r="BJ4060" s="69"/>
      <c r="BK4060" s="69"/>
      <c r="BL4060" s="69"/>
      <c r="BM4060" s="69"/>
      <c r="BN4060" s="69"/>
      <c r="BO4060" s="69"/>
      <c r="BP4060" s="69"/>
      <c r="BQ4060" s="69"/>
      <c r="BR4060" s="69"/>
      <c r="BS4060" s="69"/>
      <c r="BT4060" s="69"/>
    </row>
    <row r="4061" spans="16:72" ht="12.75">
      <c r="P4061" s="69"/>
      <c r="Q4061" s="69"/>
      <c r="R4061" s="69"/>
      <c r="S4061" s="69"/>
      <c r="T4061" s="69"/>
      <c r="U4061" s="69"/>
      <c r="V4061" s="69"/>
      <c r="W4061" s="69"/>
      <c r="X4061" s="69"/>
      <c r="Y4061" s="69"/>
      <c r="Z4061" s="69"/>
      <c r="AA4061" s="69"/>
      <c r="AB4061" s="69"/>
      <c r="AC4061" s="69"/>
      <c r="AD4061" s="69"/>
      <c r="AE4061" s="69"/>
      <c r="AF4061" s="69"/>
      <c r="AG4061" s="69"/>
      <c r="AH4061" s="69"/>
      <c r="AI4061" s="69"/>
      <c r="AJ4061" s="69"/>
      <c r="AK4061" s="69"/>
      <c r="AL4061" s="69"/>
      <c r="AM4061" s="69"/>
      <c r="AN4061" s="69"/>
      <c r="AO4061" s="69"/>
      <c r="AP4061" s="69"/>
      <c r="AQ4061" s="69"/>
      <c r="AR4061" s="69"/>
      <c r="AS4061" s="69"/>
      <c r="AT4061" s="69"/>
      <c r="AU4061" s="69"/>
      <c r="AV4061" s="69"/>
      <c r="AW4061" s="69"/>
      <c r="AX4061" s="69"/>
      <c r="AY4061" s="69"/>
      <c r="AZ4061" s="69"/>
      <c r="BA4061" s="69"/>
      <c r="BB4061" s="69"/>
      <c r="BC4061" s="69"/>
      <c r="BD4061" s="69"/>
      <c r="BE4061" s="69"/>
      <c r="BF4061" s="69"/>
      <c r="BG4061" s="69"/>
      <c r="BH4061" s="69"/>
      <c r="BI4061" s="69"/>
      <c r="BJ4061" s="69"/>
      <c r="BK4061" s="69"/>
      <c r="BL4061" s="69"/>
      <c r="BM4061" s="69"/>
      <c r="BN4061" s="69"/>
      <c r="BO4061" s="69"/>
      <c r="BP4061" s="69"/>
      <c r="BQ4061" s="69"/>
      <c r="BR4061" s="69"/>
      <c r="BS4061" s="69"/>
      <c r="BT4061" s="69"/>
    </row>
    <row r="4062" spans="16:72" ht="12.75">
      <c r="P4062" s="69"/>
      <c r="Q4062" s="69"/>
      <c r="R4062" s="69"/>
      <c r="S4062" s="69"/>
      <c r="T4062" s="69"/>
      <c r="U4062" s="69"/>
      <c r="V4062" s="69"/>
      <c r="W4062" s="69"/>
      <c r="X4062" s="69"/>
      <c r="Y4062" s="69"/>
      <c r="Z4062" s="69"/>
      <c r="AA4062" s="69"/>
      <c r="AB4062" s="69"/>
      <c r="AC4062" s="69"/>
      <c r="AD4062" s="69"/>
      <c r="AE4062" s="69"/>
      <c r="AF4062" s="69"/>
      <c r="AG4062" s="69"/>
      <c r="AH4062" s="69"/>
      <c r="AI4062" s="69"/>
      <c r="AJ4062" s="69"/>
      <c r="AK4062" s="69"/>
      <c r="AL4062" s="69"/>
      <c r="AM4062" s="69"/>
      <c r="AN4062" s="69"/>
      <c r="AO4062" s="69"/>
      <c r="AP4062" s="69"/>
      <c r="AQ4062" s="69"/>
      <c r="AR4062" s="69"/>
      <c r="AS4062" s="69"/>
      <c r="AT4062" s="69"/>
      <c r="AU4062" s="69"/>
      <c r="AV4062" s="69"/>
      <c r="AW4062" s="69"/>
      <c r="AX4062" s="69"/>
      <c r="AY4062" s="69"/>
      <c r="AZ4062" s="69"/>
      <c r="BA4062" s="69"/>
      <c r="BB4062" s="69"/>
      <c r="BC4062" s="69"/>
      <c r="BD4062" s="69"/>
      <c r="BE4062" s="69"/>
      <c r="BF4062" s="69"/>
      <c r="BG4062" s="69"/>
      <c r="BH4062" s="69"/>
      <c r="BI4062" s="69"/>
      <c r="BJ4062" s="69"/>
      <c r="BK4062" s="69"/>
      <c r="BL4062" s="69"/>
      <c r="BM4062" s="69"/>
      <c r="BN4062" s="69"/>
      <c r="BO4062" s="69"/>
      <c r="BP4062" s="69"/>
      <c r="BQ4062" s="69"/>
      <c r="BR4062" s="69"/>
      <c r="BS4062" s="69"/>
      <c r="BT4062" s="69"/>
    </row>
    <row r="4063" spans="16:72" ht="12.75">
      <c r="P4063" s="69"/>
      <c r="Q4063" s="69"/>
      <c r="R4063" s="69"/>
      <c r="S4063" s="69"/>
      <c r="T4063" s="69"/>
      <c r="U4063" s="69"/>
      <c r="V4063" s="69"/>
      <c r="W4063" s="69"/>
      <c r="X4063" s="69"/>
      <c r="Y4063" s="69"/>
      <c r="Z4063" s="69"/>
      <c r="AA4063" s="69"/>
      <c r="AB4063" s="69"/>
      <c r="AC4063" s="69"/>
      <c r="AD4063" s="69"/>
      <c r="AE4063" s="69"/>
      <c r="AF4063" s="69"/>
      <c r="AG4063" s="69"/>
      <c r="AH4063" s="69"/>
      <c r="AI4063" s="69"/>
      <c r="AJ4063" s="69"/>
      <c r="AK4063" s="69"/>
      <c r="AL4063" s="69"/>
      <c r="AM4063" s="69"/>
      <c r="AN4063" s="69"/>
      <c r="AO4063" s="69"/>
      <c r="AP4063" s="69"/>
      <c r="AQ4063" s="69"/>
      <c r="AR4063" s="69"/>
      <c r="AS4063" s="69"/>
      <c r="AT4063" s="69"/>
      <c r="AU4063" s="69"/>
      <c r="AV4063" s="69"/>
      <c r="AW4063" s="69"/>
      <c r="AX4063" s="69"/>
      <c r="AY4063" s="69"/>
      <c r="AZ4063" s="69"/>
      <c r="BA4063" s="69"/>
      <c r="BB4063" s="69"/>
      <c r="BC4063" s="69"/>
      <c r="BD4063" s="69"/>
      <c r="BE4063" s="69"/>
      <c r="BF4063" s="69"/>
      <c r="BG4063" s="69"/>
      <c r="BH4063" s="69"/>
      <c r="BI4063" s="69"/>
      <c r="BJ4063" s="69"/>
      <c r="BK4063" s="69"/>
      <c r="BL4063" s="69"/>
      <c r="BM4063" s="69"/>
      <c r="BN4063" s="69"/>
      <c r="BO4063" s="69"/>
      <c r="BP4063" s="69"/>
      <c r="BQ4063" s="69"/>
      <c r="BR4063" s="69"/>
      <c r="BS4063" s="69"/>
      <c r="BT4063" s="69"/>
    </row>
    <row r="4064" spans="16:72" ht="12.75">
      <c r="P4064" s="69"/>
      <c r="Q4064" s="69"/>
      <c r="R4064" s="69"/>
      <c r="S4064" s="69"/>
      <c r="T4064" s="69"/>
      <c r="U4064" s="69"/>
      <c r="V4064" s="69"/>
      <c r="W4064" s="69"/>
      <c r="X4064" s="69"/>
      <c r="Y4064" s="69"/>
      <c r="Z4064" s="69"/>
      <c r="AA4064" s="69"/>
      <c r="AB4064" s="69"/>
      <c r="AC4064" s="69"/>
      <c r="AD4064" s="69"/>
      <c r="AE4064" s="69"/>
      <c r="AF4064" s="69"/>
      <c r="AG4064" s="69"/>
      <c r="AH4064" s="69"/>
      <c r="AI4064" s="69"/>
      <c r="AJ4064" s="69"/>
      <c r="AK4064" s="69"/>
      <c r="AL4064" s="69"/>
      <c r="AM4064" s="69"/>
      <c r="AN4064" s="69"/>
      <c r="AO4064" s="69"/>
      <c r="AP4064" s="69"/>
      <c r="AQ4064" s="69"/>
      <c r="AR4064" s="69"/>
      <c r="AS4064" s="69"/>
      <c r="AT4064" s="69"/>
      <c r="AU4064" s="69"/>
      <c r="AV4064" s="69"/>
      <c r="AW4064" s="69"/>
      <c r="AX4064" s="69"/>
      <c r="AY4064" s="69"/>
      <c r="AZ4064" s="69"/>
      <c r="BA4064" s="69"/>
      <c r="BB4064" s="69"/>
      <c r="BC4064" s="69"/>
      <c r="BD4064" s="69"/>
      <c r="BE4064" s="69"/>
      <c r="BF4064" s="69"/>
      <c r="BG4064" s="69"/>
      <c r="BH4064" s="69"/>
      <c r="BI4064" s="69"/>
      <c r="BJ4064" s="69"/>
      <c r="BK4064" s="69"/>
      <c r="BL4064" s="69"/>
      <c r="BM4064" s="69"/>
      <c r="BN4064" s="69"/>
      <c r="BO4064" s="69"/>
      <c r="BP4064" s="69"/>
      <c r="BQ4064" s="69"/>
      <c r="BR4064" s="69"/>
      <c r="BS4064" s="69"/>
      <c r="BT4064" s="69"/>
    </row>
    <row r="4065" spans="16:72" ht="12.75">
      <c r="P4065" s="69"/>
      <c r="Q4065" s="69"/>
      <c r="R4065" s="69"/>
      <c r="S4065" s="69"/>
      <c r="T4065" s="69"/>
      <c r="U4065" s="69"/>
      <c r="V4065" s="69"/>
      <c r="W4065" s="69"/>
      <c r="X4065" s="69"/>
      <c r="Y4065" s="69"/>
      <c r="Z4065" s="69"/>
      <c r="AA4065" s="69"/>
      <c r="AB4065" s="69"/>
      <c r="AC4065" s="69"/>
      <c r="AD4065" s="69"/>
      <c r="AE4065" s="69"/>
      <c r="AF4065" s="69"/>
      <c r="AG4065" s="69"/>
      <c r="AH4065" s="69"/>
      <c r="AI4065" s="69"/>
      <c r="AJ4065" s="69"/>
      <c r="AK4065" s="69"/>
      <c r="AL4065" s="69"/>
      <c r="AM4065" s="69"/>
      <c r="AN4065" s="69"/>
      <c r="AO4065" s="69"/>
      <c r="AP4065" s="69"/>
      <c r="AQ4065" s="69"/>
      <c r="AR4065" s="69"/>
      <c r="AS4065" s="69"/>
      <c r="AT4065" s="69"/>
      <c r="AU4065" s="69"/>
      <c r="AV4065" s="69"/>
      <c r="AW4065" s="69"/>
      <c r="AX4065" s="69"/>
      <c r="AY4065" s="69"/>
      <c r="AZ4065" s="69"/>
      <c r="BA4065" s="69"/>
      <c r="BB4065" s="69"/>
      <c r="BC4065" s="69"/>
      <c r="BD4065" s="69"/>
      <c r="BE4065" s="69"/>
      <c r="BF4065" s="69"/>
      <c r="BG4065" s="69"/>
      <c r="BH4065" s="69"/>
      <c r="BI4065" s="69"/>
      <c r="BJ4065" s="69"/>
      <c r="BK4065" s="69"/>
      <c r="BL4065" s="69"/>
      <c r="BM4065" s="69"/>
      <c r="BN4065" s="69"/>
      <c r="BO4065" s="69"/>
      <c r="BP4065" s="69"/>
      <c r="BQ4065" s="69"/>
      <c r="BR4065" s="69"/>
      <c r="BS4065" s="69"/>
      <c r="BT4065" s="69"/>
    </row>
    <row r="4066" spans="16:72" ht="12.75">
      <c r="P4066" s="69"/>
      <c r="Q4066" s="69"/>
      <c r="R4066" s="69"/>
      <c r="S4066" s="69"/>
      <c r="T4066" s="69"/>
      <c r="U4066" s="69"/>
      <c r="V4066" s="69"/>
      <c r="W4066" s="69"/>
      <c r="X4066" s="69"/>
      <c r="Y4066" s="69"/>
      <c r="Z4066" s="69"/>
      <c r="AA4066" s="69"/>
      <c r="AB4066" s="69"/>
      <c r="AC4066" s="69"/>
      <c r="AD4066" s="69"/>
      <c r="AE4066" s="69"/>
      <c r="AF4066" s="69"/>
      <c r="AG4066" s="69"/>
      <c r="AH4066" s="69"/>
      <c r="AI4066" s="69"/>
      <c r="AJ4066" s="69"/>
      <c r="AK4066" s="69"/>
      <c r="AL4066" s="69"/>
      <c r="AM4066" s="69"/>
      <c r="AN4066" s="69"/>
      <c r="AO4066" s="69"/>
      <c r="AP4066" s="69"/>
      <c r="AQ4066" s="69"/>
      <c r="AR4066" s="69"/>
      <c r="AS4066" s="69"/>
      <c r="AT4066" s="69"/>
      <c r="AU4066" s="69"/>
      <c r="AV4066" s="69"/>
      <c r="AW4066" s="69"/>
      <c r="AX4066" s="69"/>
      <c r="AY4066" s="69"/>
      <c r="AZ4066" s="69"/>
      <c r="BA4066" s="69"/>
      <c r="BB4066" s="69"/>
      <c r="BC4066" s="69"/>
      <c r="BD4066" s="69"/>
      <c r="BE4066" s="69"/>
      <c r="BF4066" s="69"/>
      <c r="BG4066" s="69"/>
      <c r="BH4066" s="69"/>
      <c r="BI4066" s="69"/>
      <c r="BJ4066" s="69"/>
      <c r="BK4066" s="69"/>
      <c r="BL4066" s="69"/>
      <c r="BM4066" s="69"/>
      <c r="BN4066" s="69"/>
      <c r="BO4066" s="69"/>
      <c r="BP4066" s="69"/>
      <c r="BQ4066" s="69"/>
      <c r="BR4066" s="69"/>
      <c r="BS4066" s="69"/>
      <c r="BT4066" s="69"/>
    </row>
    <row r="4067" spans="16:72" ht="12.75">
      <c r="P4067" s="69"/>
      <c r="Q4067" s="69"/>
      <c r="R4067" s="69"/>
      <c r="S4067" s="69"/>
      <c r="T4067" s="69"/>
      <c r="U4067" s="69"/>
      <c r="V4067" s="69"/>
      <c r="W4067" s="69"/>
      <c r="X4067" s="69"/>
      <c r="Y4067" s="69"/>
      <c r="Z4067" s="69"/>
      <c r="AA4067" s="69"/>
      <c r="AB4067" s="69"/>
      <c r="AC4067" s="69"/>
      <c r="AD4067" s="69"/>
      <c r="AE4067" s="69"/>
      <c r="AF4067" s="69"/>
      <c r="AG4067" s="69"/>
      <c r="AH4067" s="69"/>
      <c r="AI4067" s="69"/>
      <c r="AJ4067" s="69"/>
      <c r="AK4067" s="69"/>
      <c r="AL4067" s="69"/>
      <c r="AM4067" s="69"/>
      <c r="AN4067" s="69"/>
      <c r="AO4067" s="69"/>
      <c r="AP4067" s="69"/>
      <c r="AQ4067" s="69"/>
      <c r="AR4067" s="69"/>
      <c r="AS4067" s="69"/>
      <c r="AT4067" s="69"/>
      <c r="AU4067" s="69"/>
      <c r="AV4067" s="69"/>
      <c r="AW4067" s="69"/>
      <c r="AX4067" s="69"/>
      <c r="AY4067" s="69"/>
      <c r="AZ4067" s="69"/>
      <c r="BA4067" s="69"/>
      <c r="BB4067" s="69"/>
      <c r="BC4067" s="69"/>
      <c r="BD4067" s="69"/>
      <c r="BE4067" s="69"/>
      <c r="BF4067" s="69"/>
      <c r="BG4067" s="69"/>
      <c r="BH4067" s="69"/>
      <c r="BI4067" s="69"/>
      <c r="BJ4067" s="69"/>
      <c r="BK4067" s="69"/>
      <c r="BL4067" s="69"/>
      <c r="BM4067" s="69"/>
      <c r="BN4067" s="69"/>
      <c r="BO4067" s="69"/>
      <c r="BP4067" s="69"/>
      <c r="BQ4067" s="69"/>
      <c r="BR4067" s="69"/>
      <c r="BS4067" s="69"/>
      <c r="BT4067" s="69"/>
    </row>
    <row r="4068" spans="16:72" ht="12.75">
      <c r="P4068" s="69"/>
      <c r="Q4068" s="69"/>
      <c r="R4068" s="69"/>
      <c r="S4068" s="69"/>
      <c r="T4068" s="69"/>
      <c r="U4068" s="69"/>
      <c r="V4068" s="69"/>
      <c r="W4068" s="69"/>
      <c r="X4068" s="69"/>
      <c r="Y4068" s="69"/>
      <c r="Z4068" s="69"/>
      <c r="AA4068" s="69"/>
      <c r="AB4068" s="69"/>
      <c r="AC4068" s="69"/>
      <c r="AD4068" s="69"/>
      <c r="AE4068" s="69"/>
      <c r="AF4068" s="69"/>
      <c r="AG4068" s="69"/>
      <c r="AH4068" s="69"/>
      <c r="AI4068" s="69"/>
      <c r="AJ4068" s="69"/>
      <c r="AK4068" s="69"/>
      <c r="AL4068" s="69"/>
      <c r="AM4068" s="69"/>
      <c r="AN4068" s="69"/>
      <c r="AO4068" s="69"/>
      <c r="AP4068" s="69"/>
      <c r="AQ4068" s="69"/>
      <c r="AR4068" s="69"/>
      <c r="AS4068" s="69"/>
      <c r="AT4068" s="69"/>
      <c r="AU4068" s="69"/>
      <c r="AV4068" s="69"/>
      <c r="AW4068" s="69"/>
      <c r="AX4068" s="69"/>
      <c r="AY4068" s="69"/>
      <c r="AZ4068" s="69"/>
      <c r="BA4068" s="69"/>
      <c r="BB4068" s="69"/>
      <c r="BC4068" s="69"/>
      <c r="BD4068" s="69"/>
      <c r="BE4068" s="69"/>
      <c r="BF4068" s="69"/>
      <c r="BG4068" s="69"/>
      <c r="BH4068" s="69"/>
      <c r="BI4068" s="69"/>
      <c r="BJ4068" s="69"/>
      <c r="BK4068" s="69"/>
      <c r="BL4068" s="69"/>
      <c r="BM4068" s="69"/>
      <c r="BN4068" s="69"/>
      <c r="BO4068" s="69"/>
      <c r="BP4068" s="69"/>
      <c r="BQ4068" s="69"/>
      <c r="BR4068" s="69"/>
      <c r="BS4068" s="69"/>
      <c r="BT4068" s="69"/>
    </row>
    <row r="4069" spans="16:72" ht="12.75">
      <c r="P4069" s="69"/>
      <c r="Q4069" s="69"/>
      <c r="R4069" s="69"/>
      <c r="S4069" s="69"/>
      <c r="T4069" s="69"/>
      <c r="U4069" s="69"/>
      <c r="V4069" s="69"/>
      <c r="W4069" s="69"/>
      <c r="X4069" s="69"/>
      <c r="Y4069" s="69"/>
      <c r="Z4069" s="69"/>
      <c r="AA4069" s="69"/>
      <c r="AB4069" s="69"/>
      <c r="AC4069" s="69"/>
      <c r="AD4069" s="69"/>
      <c r="AE4069" s="69"/>
      <c r="AF4069" s="69"/>
      <c r="AG4069" s="69"/>
      <c r="AH4069" s="69"/>
      <c r="AI4069" s="69"/>
      <c r="AJ4069" s="69"/>
      <c r="AK4069" s="69"/>
      <c r="AL4069" s="69"/>
      <c r="AM4069" s="69"/>
      <c r="AN4069" s="69"/>
      <c r="AO4069" s="69"/>
      <c r="AP4069" s="69"/>
      <c r="AQ4069" s="69"/>
      <c r="AR4069" s="69"/>
      <c r="AS4069" s="69"/>
      <c r="AT4069" s="69"/>
      <c r="AU4069" s="69"/>
      <c r="AV4069" s="69"/>
      <c r="AW4069" s="69"/>
      <c r="AX4069" s="69"/>
      <c r="AY4069" s="69"/>
      <c r="AZ4069" s="69"/>
      <c r="BA4069" s="69"/>
      <c r="BB4069" s="69"/>
      <c r="BC4069" s="69"/>
      <c r="BD4069" s="69"/>
      <c r="BE4069" s="69"/>
      <c r="BF4069" s="69"/>
      <c r="BG4069" s="69"/>
      <c r="BH4069" s="69"/>
      <c r="BI4069" s="69"/>
      <c r="BJ4069" s="69"/>
      <c r="BK4069" s="69"/>
      <c r="BL4069" s="69"/>
      <c r="BM4069" s="69"/>
      <c r="BN4069" s="69"/>
      <c r="BO4069" s="69"/>
      <c r="BP4069" s="69"/>
      <c r="BQ4069" s="69"/>
      <c r="BR4069" s="69"/>
      <c r="BS4069" s="69"/>
      <c r="BT4069" s="69"/>
    </row>
    <row r="4070" spans="16:72" ht="12.75">
      <c r="P4070" s="69"/>
      <c r="Q4070" s="69"/>
      <c r="R4070" s="69"/>
      <c r="S4070" s="69"/>
      <c r="T4070" s="69"/>
      <c r="U4070" s="69"/>
      <c r="V4070" s="69"/>
      <c r="W4070" s="69"/>
      <c r="X4070" s="69"/>
      <c r="Y4070" s="69"/>
      <c r="Z4070" s="69"/>
      <c r="AA4070" s="69"/>
      <c r="AB4070" s="69"/>
      <c r="AC4070" s="69"/>
      <c r="AD4070" s="69"/>
      <c r="AE4070" s="69"/>
      <c r="AF4070" s="69"/>
      <c r="AG4070" s="69"/>
      <c r="AH4070" s="69"/>
      <c r="AI4070" s="69"/>
      <c r="AJ4070" s="69"/>
      <c r="AK4070" s="69"/>
      <c r="AL4070" s="69"/>
      <c r="AM4070" s="69"/>
      <c r="AN4070" s="69"/>
      <c r="AO4070" s="69"/>
      <c r="AP4070" s="69"/>
      <c r="AQ4070" s="69"/>
      <c r="AR4070" s="69"/>
      <c r="AS4070" s="69"/>
      <c r="AT4070" s="69"/>
      <c r="AU4070" s="69"/>
      <c r="AV4070" s="69"/>
      <c r="AW4070" s="69"/>
      <c r="AX4070" s="69"/>
      <c r="AY4070" s="69"/>
      <c r="AZ4070" s="69"/>
      <c r="BA4070" s="69"/>
      <c r="BB4070" s="69"/>
      <c r="BC4070" s="69"/>
      <c r="BD4070" s="69"/>
      <c r="BE4070" s="69"/>
      <c r="BF4070" s="69"/>
      <c r="BG4070" s="69"/>
      <c r="BH4070" s="69"/>
      <c r="BI4070" s="69"/>
      <c r="BJ4070" s="69"/>
      <c r="BK4070" s="69"/>
      <c r="BL4070" s="69"/>
      <c r="BM4070" s="69"/>
      <c r="BN4070" s="69"/>
      <c r="BO4070" s="69"/>
      <c r="BP4070" s="69"/>
      <c r="BQ4070" s="69"/>
      <c r="BR4070" s="69"/>
      <c r="BS4070" s="69"/>
      <c r="BT4070" s="69"/>
    </row>
    <row r="4071" spans="16:72" ht="12.75">
      <c r="P4071" s="69"/>
      <c r="Q4071" s="69"/>
      <c r="R4071" s="69"/>
      <c r="S4071" s="69"/>
      <c r="T4071" s="69"/>
      <c r="U4071" s="69"/>
      <c r="V4071" s="69"/>
      <c r="W4071" s="69"/>
      <c r="X4071" s="69"/>
      <c r="Y4071" s="69"/>
      <c r="Z4071" s="69"/>
      <c r="AA4071" s="69"/>
      <c r="AB4071" s="69"/>
      <c r="AC4071" s="69"/>
      <c r="AD4071" s="69"/>
      <c r="AE4071" s="69"/>
      <c r="AF4071" s="69"/>
      <c r="AG4071" s="69"/>
      <c r="AH4071" s="69"/>
      <c r="AI4071" s="69"/>
      <c r="AJ4071" s="69"/>
      <c r="AK4071" s="69"/>
      <c r="AL4071" s="69"/>
      <c r="AM4071" s="69"/>
      <c r="AN4071" s="69"/>
      <c r="AO4071" s="69"/>
      <c r="AP4071" s="69"/>
      <c r="AQ4071" s="69"/>
      <c r="AR4071" s="69"/>
      <c r="AS4071" s="69"/>
      <c r="AT4071" s="69"/>
      <c r="AU4071" s="69"/>
      <c r="AV4071" s="69"/>
      <c r="AW4071" s="69"/>
      <c r="AX4071" s="69"/>
      <c r="AY4071" s="69"/>
      <c r="AZ4071" s="69"/>
      <c r="BA4071" s="69"/>
      <c r="BB4071" s="69"/>
      <c r="BC4071" s="69"/>
      <c r="BD4071" s="69"/>
      <c r="BE4071" s="69"/>
      <c r="BF4071" s="69"/>
      <c r="BG4071" s="69"/>
      <c r="BH4071" s="69"/>
      <c r="BI4071" s="69"/>
      <c r="BJ4071" s="69"/>
      <c r="BK4071" s="69"/>
      <c r="BL4071" s="69"/>
      <c r="BM4071" s="69"/>
      <c r="BN4071" s="69"/>
      <c r="BO4071" s="69"/>
      <c r="BP4071" s="69"/>
      <c r="BQ4071" s="69"/>
      <c r="BR4071" s="69"/>
      <c r="BS4071" s="69"/>
      <c r="BT4071" s="69"/>
    </row>
    <row r="4072" spans="16:72" ht="12.75">
      <c r="P4072" s="69"/>
      <c r="Q4072" s="69"/>
      <c r="R4072" s="69"/>
      <c r="S4072" s="69"/>
      <c r="T4072" s="69"/>
      <c r="U4072" s="69"/>
      <c r="V4072" s="69"/>
      <c r="W4072" s="69"/>
      <c r="X4072" s="69"/>
      <c r="Y4072" s="69"/>
      <c r="Z4072" s="69"/>
      <c r="AA4072" s="69"/>
      <c r="AB4072" s="69"/>
      <c r="AC4072" s="69"/>
      <c r="AD4072" s="69"/>
      <c r="AE4072" s="69"/>
      <c r="AF4072" s="69"/>
      <c r="AG4072" s="69"/>
      <c r="AH4072" s="69"/>
      <c r="AI4072" s="69"/>
      <c r="AJ4072" s="69"/>
      <c r="AK4072" s="69"/>
      <c r="AL4072" s="69"/>
      <c r="AM4072" s="69"/>
      <c r="AN4072" s="69"/>
      <c r="AO4072" s="69"/>
      <c r="AP4072" s="69"/>
      <c r="AQ4072" s="69"/>
      <c r="AR4072" s="69"/>
      <c r="AS4072" s="69"/>
      <c r="AT4072" s="69"/>
      <c r="AU4072" s="69"/>
      <c r="AV4072" s="69"/>
      <c r="AW4072" s="69"/>
      <c r="AX4072" s="69"/>
      <c r="AY4072" s="69"/>
      <c r="AZ4072" s="69"/>
      <c r="BA4072" s="69"/>
      <c r="BB4072" s="69"/>
      <c r="BC4072" s="69"/>
      <c r="BD4072" s="69"/>
      <c r="BE4072" s="69"/>
      <c r="BF4072" s="69"/>
      <c r="BG4072" s="69"/>
      <c r="BH4072" s="69"/>
      <c r="BI4072" s="69"/>
      <c r="BJ4072" s="69"/>
      <c r="BK4072" s="69"/>
      <c r="BL4072" s="69"/>
      <c r="BM4072" s="69"/>
      <c r="BN4072" s="69"/>
      <c r="BO4072" s="69"/>
      <c r="BP4072" s="69"/>
      <c r="BQ4072" s="69"/>
      <c r="BR4072" s="69"/>
      <c r="BS4072" s="69"/>
      <c r="BT4072" s="69"/>
    </row>
    <row r="4073" spans="16:72" ht="12.75">
      <c r="P4073" s="69"/>
      <c r="Q4073" s="69"/>
      <c r="R4073" s="69"/>
      <c r="S4073" s="69"/>
      <c r="T4073" s="69"/>
      <c r="U4073" s="69"/>
      <c r="V4073" s="69"/>
      <c r="W4073" s="69"/>
      <c r="X4073" s="69"/>
      <c r="Y4073" s="69"/>
      <c r="Z4073" s="69"/>
      <c r="AA4073" s="69"/>
      <c r="AB4073" s="69"/>
      <c r="AC4073" s="69"/>
      <c r="AD4073" s="69"/>
      <c r="AE4073" s="69"/>
      <c r="AF4073" s="69"/>
      <c r="AG4073" s="69"/>
      <c r="AH4073" s="69"/>
      <c r="AI4073" s="69"/>
      <c r="AJ4073" s="69"/>
      <c r="AK4073" s="69"/>
      <c r="AL4073" s="69"/>
      <c r="AM4073" s="69"/>
      <c r="AN4073" s="69"/>
      <c r="AO4073" s="69"/>
      <c r="AP4073" s="69"/>
      <c r="AQ4073" s="69"/>
      <c r="AR4073" s="69"/>
      <c r="AS4073" s="69"/>
      <c r="AT4073" s="69"/>
      <c r="AU4073" s="69"/>
      <c r="AV4073" s="69"/>
      <c r="AW4073" s="69"/>
      <c r="AX4073" s="69"/>
      <c r="AY4073" s="69"/>
      <c r="AZ4073" s="69"/>
      <c r="BA4073" s="69"/>
      <c r="BB4073" s="69"/>
      <c r="BC4073" s="69"/>
      <c r="BD4073" s="69"/>
      <c r="BE4073" s="69"/>
      <c r="BF4073" s="69"/>
      <c r="BG4073" s="69"/>
      <c r="BH4073" s="69"/>
      <c r="BI4073" s="69"/>
      <c r="BJ4073" s="69"/>
      <c r="BK4073" s="69"/>
      <c r="BL4073" s="69"/>
      <c r="BM4073" s="69"/>
      <c r="BN4073" s="69"/>
      <c r="BO4073" s="69"/>
      <c r="BP4073" s="69"/>
      <c r="BQ4073" s="69"/>
      <c r="BR4073" s="69"/>
      <c r="BS4073" s="69"/>
      <c r="BT4073" s="69"/>
    </row>
    <row r="4074" spans="16:72" ht="12.75">
      <c r="P4074" s="69"/>
      <c r="Q4074" s="69"/>
      <c r="R4074" s="69"/>
      <c r="S4074" s="69"/>
      <c r="T4074" s="69"/>
      <c r="U4074" s="69"/>
      <c r="V4074" s="69"/>
      <c r="W4074" s="69"/>
      <c r="X4074" s="69"/>
      <c r="Y4074" s="69"/>
      <c r="Z4074" s="69"/>
      <c r="AA4074" s="69"/>
      <c r="AB4074" s="69"/>
      <c r="AC4074" s="69"/>
      <c r="AD4074" s="69"/>
      <c r="AE4074" s="69"/>
      <c r="AF4074" s="69"/>
      <c r="AG4074" s="69"/>
      <c r="AH4074" s="69"/>
      <c r="AI4074" s="69"/>
      <c r="AJ4074" s="69"/>
      <c r="AK4074" s="69"/>
      <c r="AL4074" s="69"/>
      <c r="AM4074" s="69"/>
      <c r="AN4074" s="69"/>
      <c r="AO4074" s="69"/>
      <c r="AP4074" s="69"/>
      <c r="AQ4074" s="69"/>
      <c r="AR4074" s="69"/>
      <c r="AS4074" s="69"/>
      <c r="AT4074" s="69"/>
      <c r="AU4074" s="69"/>
      <c r="AV4074" s="69"/>
      <c r="AW4074" s="69"/>
      <c r="AX4074" s="69"/>
      <c r="AY4074" s="69"/>
      <c r="AZ4074" s="69"/>
      <c r="BA4074" s="69"/>
      <c r="BB4074" s="69"/>
      <c r="BC4074" s="69"/>
      <c r="BD4074" s="69"/>
      <c r="BE4074" s="69"/>
      <c r="BF4074" s="69"/>
      <c r="BG4074" s="69"/>
      <c r="BH4074" s="69"/>
      <c r="BI4074" s="69"/>
      <c r="BJ4074" s="69"/>
      <c r="BK4074" s="69"/>
      <c r="BL4074" s="69"/>
      <c r="BM4074" s="69"/>
      <c r="BN4074" s="69"/>
      <c r="BO4074" s="69"/>
      <c r="BP4074" s="69"/>
      <c r="BQ4074" s="69"/>
      <c r="BR4074" s="69"/>
      <c r="BS4074" s="69"/>
      <c r="BT4074" s="69"/>
    </row>
    <row r="4075" spans="16:72" ht="12.75">
      <c r="P4075" s="69"/>
      <c r="Q4075" s="69"/>
      <c r="R4075" s="69"/>
      <c r="S4075" s="69"/>
      <c r="T4075" s="69"/>
      <c r="U4075" s="69"/>
      <c r="V4075" s="69"/>
      <c r="W4075" s="69"/>
      <c r="X4075" s="69"/>
      <c r="Y4075" s="69"/>
      <c r="Z4075" s="69"/>
      <c r="AA4075" s="69"/>
      <c r="AB4075" s="69"/>
      <c r="AC4075" s="69"/>
      <c r="AD4075" s="69"/>
      <c r="AE4075" s="69"/>
      <c r="AF4075" s="69"/>
      <c r="AG4075" s="69"/>
      <c r="AH4075" s="69"/>
      <c r="AI4075" s="69"/>
      <c r="AJ4075" s="69"/>
      <c r="AK4075" s="69"/>
      <c r="AL4075" s="69"/>
      <c r="AM4075" s="69"/>
      <c r="AN4075" s="69"/>
      <c r="AO4075" s="69"/>
      <c r="AP4075" s="69"/>
      <c r="AQ4075" s="69"/>
      <c r="AR4075" s="69"/>
      <c r="AS4075" s="69"/>
      <c r="AT4075" s="69"/>
      <c r="AU4075" s="69"/>
      <c r="AV4075" s="69"/>
      <c r="AW4075" s="69"/>
      <c r="AX4075" s="69"/>
      <c r="AY4075" s="69"/>
      <c r="AZ4075" s="69"/>
      <c r="BA4075" s="69"/>
      <c r="BB4075" s="69"/>
      <c r="BC4075" s="69"/>
      <c r="BD4075" s="69"/>
      <c r="BE4075" s="69"/>
      <c r="BF4075" s="69"/>
      <c r="BG4075" s="69"/>
      <c r="BH4075" s="69"/>
      <c r="BI4075" s="69"/>
      <c r="BJ4075" s="69"/>
      <c r="BK4075" s="69"/>
      <c r="BL4075" s="69"/>
      <c r="BM4075" s="69"/>
      <c r="BN4075" s="69"/>
      <c r="BO4075" s="69"/>
      <c r="BP4075" s="69"/>
      <c r="BQ4075" s="69"/>
      <c r="BR4075" s="69"/>
      <c r="BS4075" s="69"/>
      <c r="BT4075" s="69"/>
    </row>
    <row r="4076" spans="16:72" ht="12.75">
      <c r="P4076" s="69"/>
      <c r="Q4076" s="69"/>
      <c r="R4076" s="69"/>
      <c r="S4076" s="69"/>
      <c r="T4076" s="69"/>
      <c r="U4076" s="69"/>
      <c r="V4076" s="69"/>
      <c r="W4076" s="69"/>
      <c r="X4076" s="69"/>
      <c r="Y4076" s="69"/>
      <c r="Z4076" s="69"/>
      <c r="AA4076" s="69"/>
      <c r="AB4076" s="69"/>
      <c r="AC4076" s="69"/>
      <c r="AD4076" s="69"/>
      <c r="AE4076" s="69"/>
      <c r="AF4076" s="69"/>
      <c r="AG4076" s="69"/>
      <c r="AH4076" s="69"/>
      <c r="AI4076" s="69"/>
      <c r="AJ4076" s="69"/>
      <c r="AK4076" s="69"/>
      <c r="AL4076" s="69"/>
      <c r="AM4076" s="69"/>
      <c r="AN4076" s="69"/>
      <c r="AO4076" s="69"/>
      <c r="AP4076" s="69"/>
      <c r="AQ4076" s="69"/>
      <c r="AR4076" s="69"/>
      <c r="AS4076" s="69"/>
      <c r="AT4076" s="69"/>
      <c r="AU4076" s="69"/>
      <c r="AV4076" s="69"/>
      <c r="AW4076" s="69"/>
      <c r="AX4076" s="69"/>
      <c r="AY4076" s="69"/>
      <c r="AZ4076" s="69"/>
      <c r="BA4076" s="69"/>
      <c r="BB4076" s="69"/>
      <c r="BC4076" s="69"/>
      <c r="BD4076" s="69"/>
      <c r="BE4076" s="69"/>
      <c r="BF4076" s="69"/>
      <c r="BG4076" s="69"/>
      <c r="BH4076" s="69"/>
      <c r="BI4076" s="69"/>
      <c r="BJ4076" s="69"/>
      <c r="BK4076" s="69"/>
      <c r="BL4076" s="69"/>
      <c r="BM4076" s="69"/>
      <c r="BN4076" s="69"/>
      <c r="BO4076" s="69"/>
      <c r="BP4076" s="69"/>
      <c r="BQ4076" s="69"/>
      <c r="BR4076" s="69"/>
      <c r="BS4076" s="69"/>
      <c r="BT4076" s="69"/>
    </row>
    <row r="4077" spans="16:72" ht="12.75">
      <c r="P4077" s="69"/>
      <c r="Q4077" s="69"/>
      <c r="R4077" s="69"/>
      <c r="S4077" s="69"/>
      <c r="T4077" s="69"/>
      <c r="U4077" s="69"/>
      <c r="V4077" s="69"/>
      <c r="W4077" s="69"/>
      <c r="X4077" s="69"/>
      <c r="Y4077" s="69"/>
      <c r="Z4077" s="69"/>
      <c r="AA4077" s="69"/>
      <c r="AB4077" s="69"/>
      <c r="AC4077" s="69"/>
      <c r="AD4077" s="69"/>
      <c r="AE4077" s="69"/>
      <c r="AF4077" s="69"/>
      <c r="AG4077" s="69"/>
      <c r="AH4077" s="69"/>
      <c r="AI4077" s="69"/>
      <c r="AJ4077" s="69"/>
      <c r="AK4077" s="69"/>
      <c r="AL4077" s="69"/>
      <c r="AM4077" s="69"/>
      <c r="AN4077" s="69"/>
      <c r="AO4077" s="69"/>
      <c r="AP4077" s="69"/>
      <c r="AQ4077" s="69"/>
      <c r="AR4077" s="69"/>
      <c r="AS4077" s="69"/>
      <c r="AT4077" s="69"/>
      <c r="AU4077" s="69"/>
      <c r="AV4077" s="69"/>
      <c r="AW4077" s="69"/>
      <c r="AX4077" s="69"/>
      <c r="AY4077" s="69"/>
      <c r="AZ4077" s="69"/>
      <c r="BA4077" s="69"/>
      <c r="BB4077" s="69"/>
      <c r="BC4077" s="69"/>
      <c r="BD4077" s="69"/>
      <c r="BE4077" s="69"/>
      <c r="BF4077" s="69"/>
      <c r="BG4077" s="69"/>
      <c r="BH4077" s="69"/>
      <c r="BI4077" s="69"/>
      <c r="BJ4077" s="69"/>
      <c r="BK4077" s="69"/>
      <c r="BL4077" s="69"/>
      <c r="BM4077" s="69"/>
      <c r="BN4077" s="69"/>
      <c r="BO4077" s="69"/>
      <c r="BP4077" s="69"/>
      <c r="BQ4077" s="69"/>
      <c r="BR4077" s="69"/>
      <c r="BS4077" s="69"/>
      <c r="BT4077" s="69"/>
    </row>
    <row r="4078" spans="16:72" ht="12.75">
      <c r="P4078" s="69"/>
      <c r="Q4078" s="69"/>
      <c r="R4078" s="69"/>
      <c r="S4078" s="69"/>
      <c r="T4078" s="69"/>
      <c r="U4078" s="69"/>
      <c r="V4078" s="69"/>
      <c r="W4078" s="69"/>
      <c r="X4078" s="69"/>
      <c r="Y4078" s="69"/>
      <c r="Z4078" s="69"/>
      <c r="AA4078" s="69"/>
      <c r="AB4078" s="69"/>
      <c r="AC4078" s="69"/>
      <c r="AD4078" s="69"/>
      <c r="AE4078" s="69"/>
      <c r="AF4078" s="69"/>
      <c r="AG4078" s="69"/>
      <c r="AH4078" s="69"/>
      <c r="AI4078" s="69"/>
      <c r="AJ4078" s="69"/>
      <c r="AK4078" s="69"/>
      <c r="AL4078" s="69"/>
      <c r="AM4078" s="69"/>
      <c r="AN4078" s="69"/>
      <c r="AO4078" s="69"/>
      <c r="AP4078" s="69"/>
      <c r="AQ4078" s="69"/>
      <c r="AR4078" s="69"/>
      <c r="AS4078" s="69"/>
      <c r="AT4078" s="69"/>
      <c r="AU4078" s="69"/>
      <c r="AV4078" s="69"/>
      <c r="AW4078" s="69"/>
      <c r="AX4078" s="69"/>
      <c r="AY4078" s="69"/>
      <c r="AZ4078" s="69"/>
      <c r="BA4078" s="69"/>
      <c r="BB4078" s="69"/>
      <c r="BC4078" s="69"/>
      <c r="BD4078" s="69"/>
      <c r="BE4078" s="69"/>
      <c r="BF4078" s="69"/>
      <c r="BG4078" s="69"/>
      <c r="BH4078" s="69"/>
      <c r="BI4078" s="69"/>
      <c r="BJ4078" s="69"/>
      <c r="BK4078" s="69"/>
      <c r="BL4078" s="69"/>
      <c r="BM4078" s="69"/>
      <c r="BN4078" s="69"/>
      <c r="BO4078" s="69"/>
      <c r="BP4078" s="69"/>
      <c r="BQ4078" s="69"/>
      <c r="BR4078" s="69"/>
      <c r="BS4078" s="69"/>
      <c r="BT4078" s="69"/>
    </row>
    <row r="4079" spans="16:72" ht="12.75">
      <c r="P4079" s="69"/>
      <c r="Q4079" s="69"/>
      <c r="R4079" s="69"/>
      <c r="S4079" s="69"/>
      <c r="T4079" s="69"/>
      <c r="U4079" s="69"/>
      <c r="V4079" s="69"/>
      <c r="W4079" s="69"/>
      <c r="X4079" s="69"/>
      <c r="Y4079" s="69"/>
      <c r="Z4079" s="69"/>
      <c r="AA4079" s="69"/>
      <c r="AB4079" s="69"/>
      <c r="AC4079" s="69"/>
      <c r="AD4079" s="69"/>
      <c r="AE4079" s="69"/>
      <c r="AF4079" s="69"/>
      <c r="AG4079" s="69"/>
      <c r="AH4079" s="69"/>
      <c r="AI4079" s="69"/>
      <c r="AJ4079" s="69"/>
      <c r="AK4079" s="69"/>
      <c r="AL4079" s="69"/>
      <c r="AM4079" s="69"/>
      <c r="AN4079" s="69"/>
      <c r="AO4079" s="69"/>
      <c r="AP4079" s="69"/>
      <c r="AQ4079" s="69"/>
      <c r="AR4079" s="69"/>
      <c r="AS4079" s="69"/>
      <c r="AT4079" s="69"/>
      <c r="AU4079" s="69"/>
      <c r="AV4079" s="69"/>
      <c r="AW4079" s="69"/>
      <c r="AX4079" s="69"/>
      <c r="AY4079" s="69"/>
      <c r="AZ4079" s="69"/>
      <c r="BA4079" s="69"/>
      <c r="BB4079" s="69"/>
      <c r="BC4079" s="69"/>
      <c r="BD4079" s="69"/>
      <c r="BE4079" s="69"/>
      <c r="BF4079" s="69"/>
      <c r="BG4079" s="69"/>
      <c r="BH4079" s="69"/>
      <c r="BI4079" s="69"/>
      <c r="BJ4079" s="69"/>
      <c r="BK4079" s="69"/>
      <c r="BL4079" s="69"/>
      <c r="BM4079" s="69"/>
      <c r="BN4079" s="69"/>
      <c r="BO4079" s="69"/>
      <c r="BP4079" s="69"/>
      <c r="BQ4079" s="69"/>
      <c r="BR4079" s="69"/>
      <c r="BS4079" s="69"/>
      <c r="BT4079" s="69"/>
    </row>
    <row r="4080" spans="16:72" ht="12.75">
      <c r="P4080" s="69"/>
      <c r="Q4080" s="69"/>
      <c r="R4080" s="69"/>
      <c r="S4080" s="69"/>
      <c r="T4080" s="69"/>
      <c r="U4080" s="69"/>
      <c r="V4080" s="69"/>
      <c r="W4080" s="69"/>
      <c r="X4080" s="69"/>
      <c r="Y4080" s="69"/>
      <c r="Z4080" s="69"/>
      <c r="AA4080" s="69"/>
      <c r="AB4080" s="69"/>
      <c r="AC4080" s="69"/>
      <c r="AD4080" s="69"/>
      <c r="AE4080" s="69"/>
      <c r="AF4080" s="69"/>
      <c r="AG4080" s="69"/>
      <c r="AH4080" s="69"/>
      <c r="AI4080" s="69"/>
      <c r="AJ4080" s="69"/>
      <c r="AK4080" s="69"/>
      <c r="AL4080" s="69"/>
      <c r="AM4080" s="69"/>
      <c r="AN4080" s="69"/>
      <c r="AO4080" s="69"/>
      <c r="AP4080" s="69"/>
      <c r="AQ4080" s="69"/>
      <c r="AR4080" s="69"/>
      <c r="AS4080" s="69"/>
      <c r="AT4080" s="69"/>
      <c r="AU4080" s="69"/>
      <c r="AV4080" s="69"/>
      <c r="AW4080" s="69"/>
      <c r="AX4080" s="69"/>
      <c r="AY4080" s="69"/>
      <c r="AZ4080" s="69"/>
      <c r="BA4080" s="69"/>
      <c r="BB4080" s="69"/>
      <c r="BC4080" s="69"/>
      <c r="BD4080" s="69"/>
      <c r="BE4080" s="69"/>
      <c r="BF4080" s="69"/>
      <c r="BG4080" s="69"/>
      <c r="BH4080" s="69"/>
      <c r="BI4080" s="69"/>
      <c r="BJ4080" s="69"/>
      <c r="BK4080" s="69"/>
      <c r="BL4080" s="69"/>
      <c r="BM4080" s="69"/>
      <c r="BN4080" s="69"/>
      <c r="BO4080" s="69"/>
      <c r="BP4080" s="69"/>
      <c r="BQ4080" s="69"/>
      <c r="BR4080" s="69"/>
      <c r="BS4080" s="69"/>
      <c r="BT4080" s="69"/>
    </row>
    <row r="4081" spans="16:72" ht="12.75">
      <c r="P4081" s="69"/>
      <c r="Q4081" s="69"/>
      <c r="R4081" s="69"/>
      <c r="S4081" s="69"/>
      <c r="T4081" s="69"/>
      <c r="U4081" s="69"/>
      <c r="V4081" s="69"/>
      <c r="W4081" s="69"/>
      <c r="X4081" s="69"/>
      <c r="Y4081" s="69"/>
      <c r="Z4081" s="69"/>
      <c r="AA4081" s="69"/>
      <c r="AB4081" s="69"/>
      <c r="AC4081" s="69"/>
      <c r="AD4081" s="69"/>
      <c r="AE4081" s="69"/>
      <c r="AF4081" s="69"/>
      <c r="AG4081" s="69"/>
      <c r="AH4081" s="69"/>
      <c r="AI4081" s="69"/>
      <c r="AJ4081" s="69"/>
      <c r="AK4081" s="69"/>
      <c r="AL4081" s="69"/>
      <c r="AM4081" s="69"/>
      <c r="AN4081" s="69"/>
      <c r="AO4081" s="69"/>
      <c r="AP4081" s="69"/>
      <c r="AQ4081" s="69"/>
      <c r="AR4081" s="69"/>
      <c r="AS4081" s="69"/>
      <c r="AT4081" s="69"/>
      <c r="AU4081" s="69"/>
      <c r="AV4081" s="69"/>
      <c r="AW4081" s="69"/>
      <c r="AX4081" s="69"/>
      <c r="AY4081" s="69"/>
      <c r="AZ4081" s="69"/>
      <c r="BA4081" s="69"/>
      <c r="BB4081" s="69"/>
      <c r="BC4081" s="69"/>
      <c r="BD4081" s="69"/>
      <c r="BE4081" s="69"/>
      <c r="BF4081" s="69"/>
      <c r="BG4081" s="69"/>
      <c r="BH4081" s="69"/>
      <c r="BI4081" s="69"/>
      <c r="BJ4081" s="69"/>
      <c r="BK4081" s="69"/>
      <c r="BL4081" s="69"/>
      <c r="BM4081" s="69"/>
      <c r="BN4081" s="69"/>
      <c r="BO4081" s="69"/>
      <c r="BP4081" s="69"/>
      <c r="BQ4081" s="69"/>
      <c r="BR4081" s="69"/>
      <c r="BS4081" s="69"/>
      <c r="BT4081" s="69"/>
    </row>
    <row r="4082" spans="16:72" ht="12.75">
      <c r="P4082" s="69"/>
      <c r="Q4082" s="69"/>
      <c r="R4082" s="69"/>
      <c r="S4082" s="69"/>
      <c r="T4082" s="69"/>
      <c r="U4082" s="69"/>
      <c r="V4082" s="69"/>
      <c r="W4082" s="69"/>
      <c r="X4082" s="69"/>
      <c r="Y4082" s="69"/>
      <c r="Z4082" s="69"/>
      <c r="AA4082" s="69"/>
      <c r="AB4082" s="69"/>
      <c r="AC4082" s="69"/>
      <c r="AD4082" s="69"/>
      <c r="AE4082" s="69"/>
      <c r="AF4082" s="69"/>
      <c r="AG4082" s="69"/>
      <c r="AH4082" s="69"/>
      <c r="AI4082" s="69"/>
      <c r="AJ4082" s="69"/>
      <c r="AK4082" s="69"/>
      <c r="AL4082" s="69"/>
      <c r="AM4082" s="69"/>
      <c r="AN4082" s="69"/>
      <c r="AO4082" s="69"/>
      <c r="AP4082" s="69"/>
      <c r="AQ4082" s="69"/>
      <c r="AR4082" s="69"/>
      <c r="AS4082" s="69"/>
      <c r="AT4082" s="69"/>
      <c r="AU4082" s="69"/>
      <c r="AV4082" s="69"/>
      <c r="AW4082" s="69"/>
      <c r="AX4082" s="69"/>
      <c r="AY4082" s="69"/>
      <c r="AZ4082" s="69"/>
      <c r="BA4082" s="69"/>
      <c r="BB4082" s="69"/>
      <c r="BC4082" s="69"/>
      <c r="BD4082" s="69"/>
      <c r="BE4082" s="69"/>
      <c r="BF4082" s="69"/>
      <c r="BG4082" s="69"/>
      <c r="BH4082" s="69"/>
      <c r="BI4082" s="69"/>
      <c r="BJ4082" s="69"/>
      <c r="BK4082" s="69"/>
      <c r="BL4082" s="69"/>
      <c r="BM4082" s="69"/>
      <c r="BN4082" s="69"/>
      <c r="BO4082" s="69"/>
      <c r="BP4082" s="69"/>
      <c r="BQ4082" s="69"/>
      <c r="BR4082" s="69"/>
      <c r="BS4082" s="69"/>
      <c r="BT4082" s="69"/>
    </row>
    <row r="4083" spans="16:72" ht="12.75">
      <c r="P4083" s="69"/>
      <c r="Q4083" s="69"/>
      <c r="R4083" s="69"/>
      <c r="S4083" s="69"/>
      <c r="T4083" s="69"/>
      <c r="U4083" s="69"/>
      <c r="V4083" s="69"/>
      <c r="W4083" s="69"/>
      <c r="X4083" s="69"/>
      <c r="Y4083" s="69"/>
      <c r="Z4083" s="69"/>
      <c r="AA4083" s="69"/>
      <c r="AB4083" s="69"/>
      <c r="AC4083" s="69"/>
      <c r="AD4083" s="69"/>
      <c r="AE4083" s="69"/>
      <c r="AF4083" s="69"/>
      <c r="AG4083" s="69"/>
      <c r="AH4083" s="69"/>
      <c r="AI4083" s="69"/>
      <c r="AJ4083" s="69"/>
      <c r="AK4083" s="69"/>
      <c r="AL4083" s="69"/>
      <c r="AM4083" s="69"/>
      <c r="AN4083" s="69"/>
      <c r="AO4083" s="69"/>
      <c r="AP4083" s="69"/>
      <c r="AQ4083" s="69"/>
      <c r="AR4083" s="69"/>
      <c r="AS4083" s="69"/>
      <c r="AT4083" s="69"/>
      <c r="AU4083" s="69"/>
      <c r="AV4083" s="69"/>
      <c r="AW4083" s="69"/>
      <c r="AX4083" s="69"/>
      <c r="AY4083" s="69"/>
      <c r="AZ4083" s="69"/>
      <c r="BA4083" s="69"/>
      <c r="BB4083" s="69"/>
      <c r="BC4083" s="69"/>
      <c r="BD4083" s="69"/>
      <c r="BE4083" s="69"/>
      <c r="BF4083" s="69"/>
      <c r="BG4083" s="69"/>
      <c r="BH4083" s="69"/>
      <c r="BI4083" s="69"/>
      <c r="BJ4083" s="69"/>
      <c r="BK4083" s="69"/>
      <c r="BL4083" s="69"/>
      <c r="BM4083" s="69"/>
      <c r="BN4083" s="69"/>
      <c r="BO4083" s="69"/>
      <c r="BP4083" s="69"/>
      <c r="BQ4083" s="69"/>
      <c r="BR4083" s="69"/>
      <c r="BS4083" s="69"/>
      <c r="BT4083" s="69"/>
    </row>
    <row r="4084" spans="16:72" ht="12.75">
      <c r="P4084" s="69"/>
      <c r="Q4084" s="69"/>
      <c r="R4084" s="69"/>
      <c r="S4084" s="69"/>
      <c r="T4084" s="69"/>
      <c r="U4084" s="69"/>
      <c r="V4084" s="69"/>
      <c r="W4084" s="69"/>
      <c r="X4084" s="69"/>
      <c r="Y4084" s="69"/>
      <c r="Z4084" s="69"/>
      <c r="AA4084" s="69"/>
      <c r="AB4084" s="69"/>
      <c r="AC4084" s="69"/>
      <c r="AD4084" s="69"/>
      <c r="AE4084" s="69"/>
      <c r="AF4084" s="69"/>
      <c r="AG4084" s="69"/>
      <c r="AH4084" s="69"/>
      <c r="AI4084" s="69"/>
      <c r="AJ4084" s="69"/>
      <c r="AK4084" s="69"/>
      <c r="AL4084" s="69"/>
      <c r="AM4084" s="69"/>
      <c r="AN4084" s="69"/>
      <c r="AO4084" s="69"/>
      <c r="AP4084" s="69"/>
      <c r="AQ4084" s="69"/>
      <c r="AR4084" s="69"/>
      <c r="AS4084" s="69"/>
      <c r="AT4084" s="69"/>
      <c r="AU4084" s="69"/>
      <c r="AV4084" s="69"/>
      <c r="AW4084" s="69"/>
      <c r="AX4084" s="69"/>
      <c r="AY4084" s="69"/>
      <c r="AZ4084" s="69"/>
      <c r="BA4084" s="69"/>
      <c r="BB4084" s="69"/>
      <c r="BC4084" s="69"/>
      <c r="BD4084" s="69"/>
      <c r="BE4084" s="69"/>
      <c r="BF4084" s="69"/>
      <c r="BG4084" s="69"/>
      <c r="BH4084" s="69"/>
      <c r="BI4084" s="69"/>
      <c r="BJ4084" s="69"/>
      <c r="BK4084" s="69"/>
      <c r="BL4084" s="69"/>
      <c r="BM4084" s="69"/>
      <c r="BN4084" s="69"/>
      <c r="BO4084" s="69"/>
      <c r="BP4084" s="69"/>
      <c r="BQ4084" s="69"/>
      <c r="BR4084" s="69"/>
      <c r="BS4084" s="69"/>
      <c r="BT4084" s="69"/>
    </row>
    <row r="4085" spans="16:72" ht="12.75">
      <c r="P4085" s="69"/>
      <c r="Q4085" s="69"/>
      <c r="R4085" s="69"/>
      <c r="S4085" s="69"/>
      <c r="T4085" s="69"/>
      <c r="U4085" s="69"/>
      <c r="V4085" s="69"/>
      <c r="W4085" s="69"/>
      <c r="X4085" s="69"/>
      <c r="Y4085" s="69"/>
      <c r="Z4085" s="69"/>
      <c r="AA4085" s="69"/>
      <c r="AB4085" s="69"/>
      <c r="AC4085" s="69"/>
      <c r="AD4085" s="69"/>
      <c r="AE4085" s="69"/>
      <c r="AF4085" s="69"/>
      <c r="AG4085" s="69"/>
      <c r="AH4085" s="69"/>
      <c r="AI4085" s="69"/>
      <c r="AJ4085" s="69"/>
      <c r="AK4085" s="69"/>
      <c r="AL4085" s="69"/>
      <c r="AM4085" s="69"/>
      <c r="AN4085" s="69"/>
      <c r="AO4085" s="69"/>
      <c r="AP4085" s="69"/>
      <c r="AQ4085" s="69"/>
      <c r="AR4085" s="69"/>
      <c r="AS4085" s="69"/>
      <c r="AT4085" s="69"/>
      <c r="AU4085" s="69"/>
      <c r="AV4085" s="69"/>
      <c r="AW4085" s="69"/>
      <c r="AX4085" s="69"/>
      <c r="AY4085" s="69"/>
      <c r="AZ4085" s="69"/>
      <c r="BA4085" s="69"/>
      <c r="BB4085" s="69"/>
      <c r="BC4085" s="69"/>
      <c r="BD4085" s="69"/>
      <c r="BE4085" s="69"/>
      <c r="BF4085" s="69"/>
      <c r="BG4085" s="69"/>
      <c r="BH4085" s="69"/>
      <c r="BI4085" s="69"/>
      <c r="BJ4085" s="69"/>
      <c r="BK4085" s="69"/>
      <c r="BL4085" s="69"/>
      <c r="BM4085" s="69"/>
      <c r="BN4085" s="69"/>
      <c r="BO4085" s="69"/>
      <c r="BP4085" s="69"/>
      <c r="BQ4085" s="69"/>
      <c r="BR4085" s="69"/>
      <c r="BS4085" s="69"/>
      <c r="BT4085" s="69"/>
    </row>
    <row r="4086" spans="16:72" ht="12.75">
      <c r="P4086" s="69"/>
      <c r="Q4086" s="69"/>
      <c r="R4086" s="69"/>
      <c r="S4086" s="69"/>
      <c r="T4086" s="69"/>
      <c r="U4086" s="69"/>
      <c r="V4086" s="69"/>
      <c r="W4086" s="69"/>
      <c r="X4086" s="69"/>
      <c r="Y4086" s="69"/>
      <c r="Z4086" s="69"/>
      <c r="AA4086" s="69"/>
      <c r="AB4086" s="69"/>
      <c r="AC4086" s="69"/>
      <c r="AD4086" s="69"/>
      <c r="AE4086" s="69"/>
      <c r="AF4086" s="69"/>
      <c r="AG4086" s="69"/>
      <c r="AH4086" s="69"/>
      <c r="AI4086" s="69"/>
      <c r="AJ4086" s="69"/>
      <c r="AK4086" s="69"/>
      <c r="AL4086" s="69"/>
      <c r="AM4086" s="69"/>
      <c r="AN4086" s="69"/>
      <c r="AO4086" s="69"/>
      <c r="AP4086" s="69"/>
      <c r="AQ4086" s="69"/>
      <c r="AR4086" s="69"/>
      <c r="AS4086" s="69"/>
      <c r="AT4086" s="69"/>
      <c r="AU4086" s="69"/>
      <c r="AV4086" s="69"/>
      <c r="AW4086" s="69"/>
      <c r="AX4086" s="69"/>
      <c r="AY4086" s="69"/>
      <c r="AZ4086" s="69"/>
      <c r="BA4086" s="69"/>
      <c r="BB4086" s="69"/>
      <c r="BC4086" s="69"/>
      <c r="BD4086" s="69"/>
      <c r="BE4086" s="69"/>
      <c r="BF4086" s="69"/>
      <c r="BG4086" s="69"/>
      <c r="BH4086" s="69"/>
      <c r="BI4086" s="69"/>
      <c r="BJ4086" s="69"/>
      <c r="BK4086" s="69"/>
      <c r="BL4086" s="69"/>
      <c r="BM4086" s="69"/>
      <c r="BN4086" s="69"/>
      <c r="BO4086" s="69"/>
      <c r="BP4086" s="69"/>
      <c r="BQ4086" s="69"/>
      <c r="BR4086" s="69"/>
      <c r="BS4086" s="69"/>
      <c r="BT4086" s="69"/>
    </row>
    <row r="4087" spans="16:72" ht="12.75">
      <c r="P4087" s="69"/>
      <c r="Q4087" s="69"/>
      <c r="R4087" s="69"/>
      <c r="S4087" s="69"/>
      <c r="T4087" s="69"/>
      <c r="U4087" s="69"/>
      <c r="V4087" s="69"/>
      <c r="W4087" s="69"/>
      <c r="X4087" s="69"/>
      <c r="Y4087" s="69"/>
      <c r="Z4087" s="69"/>
      <c r="AA4087" s="69"/>
      <c r="AB4087" s="69"/>
      <c r="AC4087" s="69"/>
      <c r="AD4087" s="69"/>
      <c r="AE4087" s="69"/>
      <c r="AF4087" s="69"/>
      <c r="AG4087" s="69"/>
      <c r="AH4087" s="69"/>
      <c r="AI4087" s="69"/>
      <c r="AJ4087" s="69"/>
      <c r="AK4087" s="69"/>
      <c r="AL4087" s="69"/>
      <c r="AM4087" s="69"/>
      <c r="AN4087" s="69"/>
      <c r="AO4087" s="69"/>
      <c r="AP4087" s="69"/>
      <c r="AQ4087" s="69"/>
      <c r="AR4087" s="69"/>
      <c r="AS4087" s="69"/>
      <c r="AT4087" s="69"/>
      <c r="AU4087" s="69"/>
      <c r="AV4087" s="69"/>
      <c r="AW4087" s="69"/>
      <c r="AX4087" s="69"/>
      <c r="AY4087" s="69"/>
      <c r="AZ4087" s="69"/>
      <c r="BA4087" s="69"/>
      <c r="BB4087" s="69"/>
      <c r="BC4087" s="69"/>
      <c r="BD4087" s="69"/>
      <c r="BE4087" s="69"/>
      <c r="BF4087" s="69"/>
      <c r="BG4087" s="69"/>
      <c r="BH4087" s="69"/>
      <c r="BI4087" s="69"/>
      <c r="BJ4087" s="69"/>
      <c r="BK4087" s="69"/>
      <c r="BL4087" s="69"/>
      <c r="BM4087" s="69"/>
      <c r="BN4087" s="69"/>
      <c r="BO4087" s="69"/>
      <c r="BP4087" s="69"/>
      <c r="BQ4087" s="69"/>
      <c r="BR4087" s="69"/>
      <c r="BS4087" s="69"/>
      <c r="BT4087" s="69"/>
    </row>
    <row r="4088" spans="16:72" ht="12.75">
      <c r="P4088" s="69"/>
      <c r="Q4088" s="69"/>
      <c r="R4088" s="69"/>
      <c r="S4088" s="69"/>
      <c r="T4088" s="69"/>
      <c r="U4088" s="69"/>
      <c r="V4088" s="69"/>
      <c r="W4088" s="69"/>
      <c r="X4088" s="69"/>
      <c r="Y4088" s="69"/>
      <c r="Z4088" s="69"/>
      <c r="AA4088" s="69"/>
      <c r="AB4088" s="69"/>
      <c r="AC4088" s="69"/>
      <c r="AD4088" s="69"/>
      <c r="AE4088" s="69"/>
      <c r="AF4088" s="69"/>
      <c r="AG4088" s="69"/>
      <c r="AH4088" s="69"/>
      <c r="AI4088" s="69"/>
      <c r="AJ4088" s="69"/>
      <c r="AK4088" s="69"/>
      <c r="AL4088" s="69"/>
      <c r="AM4088" s="69"/>
      <c r="AN4088" s="69"/>
      <c r="AO4088" s="69"/>
      <c r="AP4088" s="69"/>
      <c r="AQ4088" s="69"/>
      <c r="AR4088" s="69"/>
      <c r="AS4088" s="69"/>
      <c r="AT4088" s="69"/>
      <c r="AU4088" s="69"/>
      <c r="AV4088" s="69"/>
      <c r="AW4088" s="69"/>
      <c r="AX4088" s="69"/>
      <c r="AY4088" s="69"/>
      <c r="AZ4088" s="69"/>
      <c r="BA4088" s="69"/>
      <c r="BB4088" s="69"/>
      <c r="BC4088" s="69"/>
      <c r="BD4088" s="69"/>
      <c r="BE4088" s="69"/>
      <c r="BF4088" s="69"/>
      <c r="BG4088" s="69"/>
      <c r="BH4088" s="69"/>
      <c r="BI4088" s="69"/>
      <c r="BJ4088" s="69"/>
      <c r="BK4088" s="69"/>
      <c r="BL4088" s="69"/>
      <c r="BM4088" s="69"/>
      <c r="BN4088" s="69"/>
      <c r="BO4088" s="69"/>
      <c r="BP4088" s="69"/>
      <c r="BQ4088" s="69"/>
      <c r="BR4088" s="69"/>
      <c r="BS4088" s="69"/>
      <c r="BT4088" s="69"/>
    </row>
    <row r="4089" spans="16:72" ht="12.75">
      <c r="P4089" s="69"/>
      <c r="Q4089" s="69"/>
      <c r="R4089" s="69"/>
      <c r="S4089" s="69"/>
      <c r="T4089" s="69"/>
      <c r="U4089" s="69"/>
      <c r="V4089" s="69"/>
      <c r="W4089" s="69"/>
      <c r="X4089" s="69"/>
      <c r="Y4089" s="69"/>
      <c r="Z4089" s="69"/>
      <c r="AA4089" s="69"/>
      <c r="AB4089" s="69"/>
      <c r="AC4089" s="69"/>
      <c r="AD4089" s="69"/>
      <c r="AE4089" s="69"/>
      <c r="AF4089" s="69"/>
      <c r="AG4089" s="69"/>
      <c r="AH4089" s="69"/>
      <c r="AI4089" s="69"/>
      <c r="AJ4089" s="69"/>
      <c r="AK4089" s="69"/>
      <c r="AL4089" s="69"/>
      <c r="AM4089" s="69"/>
      <c r="AN4089" s="69"/>
      <c r="AO4089" s="69"/>
      <c r="AP4089" s="69"/>
      <c r="AQ4089" s="69"/>
      <c r="AR4089" s="69"/>
      <c r="AS4089" s="69"/>
      <c r="AT4089" s="69"/>
      <c r="AU4089" s="69"/>
      <c r="AV4089" s="69"/>
      <c r="AW4089" s="69"/>
      <c r="AX4089" s="69"/>
      <c r="AY4089" s="69"/>
      <c r="AZ4089" s="69"/>
      <c r="BA4089" s="69"/>
      <c r="BB4089" s="69"/>
      <c r="BC4089" s="69"/>
      <c r="BD4089" s="69"/>
      <c r="BE4089" s="69"/>
      <c r="BF4089" s="69"/>
      <c r="BG4089" s="69"/>
      <c r="BH4089" s="69"/>
      <c r="BI4089" s="69"/>
      <c r="BJ4089" s="69"/>
      <c r="BK4089" s="69"/>
      <c r="BL4089" s="69"/>
      <c r="BM4089" s="69"/>
      <c r="BN4089" s="69"/>
      <c r="BO4089" s="69"/>
      <c r="BP4089" s="69"/>
      <c r="BQ4089" s="69"/>
      <c r="BR4089" s="69"/>
      <c r="BS4089" s="69"/>
      <c r="BT4089" s="69"/>
    </row>
    <row r="4090" spans="16:72" ht="12.75">
      <c r="P4090" s="69"/>
      <c r="Q4090" s="69"/>
      <c r="R4090" s="69"/>
      <c r="S4090" s="69"/>
      <c r="T4090" s="69"/>
      <c r="U4090" s="69"/>
      <c r="V4090" s="69"/>
      <c r="W4090" s="69"/>
      <c r="X4090" s="69"/>
      <c r="Y4090" s="69"/>
      <c r="Z4090" s="69"/>
      <c r="AA4090" s="69"/>
      <c r="AB4090" s="69"/>
      <c r="AC4090" s="69"/>
      <c r="AD4090" s="69"/>
      <c r="AE4090" s="69"/>
      <c r="AF4090" s="69"/>
      <c r="AG4090" s="69"/>
      <c r="AH4090" s="69"/>
      <c r="AI4090" s="69"/>
      <c r="AJ4090" s="69"/>
      <c r="AK4090" s="69"/>
      <c r="AL4090" s="69"/>
      <c r="AM4090" s="69"/>
      <c r="AN4090" s="69"/>
      <c r="AO4090" s="69"/>
      <c r="AP4090" s="69"/>
      <c r="AQ4090" s="69"/>
      <c r="AR4090" s="69"/>
      <c r="AS4090" s="69"/>
      <c r="AT4090" s="69"/>
      <c r="AU4090" s="69"/>
      <c r="AV4090" s="69"/>
      <c r="AW4090" s="69"/>
      <c r="AX4090" s="69"/>
      <c r="AY4090" s="69"/>
      <c r="AZ4090" s="69"/>
      <c r="BA4090" s="69"/>
      <c r="BB4090" s="69"/>
      <c r="BC4090" s="69"/>
      <c r="BD4090" s="69"/>
      <c r="BE4090" s="69"/>
      <c r="BF4090" s="69"/>
      <c r="BG4090" s="69"/>
      <c r="BH4090" s="69"/>
      <c r="BI4090" s="69"/>
      <c r="BJ4090" s="69"/>
      <c r="BK4090" s="69"/>
      <c r="BL4090" s="69"/>
      <c r="BM4090" s="69"/>
      <c r="BN4090" s="69"/>
      <c r="BO4090" s="69"/>
      <c r="BP4090" s="69"/>
      <c r="BQ4090" s="69"/>
      <c r="BR4090" s="69"/>
      <c r="BS4090" s="69"/>
      <c r="BT4090" s="69"/>
    </row>
    <row r="4091" spans="16:72" ht="12.75">
      <c r="P4091" s="69"/>
      <c r="Q4091" s="69"/>
      <c r="R4091" s="69"/>
      <c r="S4091" s="69"/>
      <c r="T4091" s="69"/>
      <c r="U4091" s="69"/>
      <c r="V4091" s="69"/>
      <c r="W4091" s="69"/>
      <c r="X4091" s="69"/>
      <c r="Y4091" s="69"/>
      <c r="Z4091" s="69"/>
      <c r="AA4091" s="69"/>
      <c r="AB4091" s="69"/>
      <c r="AC4091" s="69"/>
      <c r="AD4091" s="69"/>
      <c r="AE4091" s="69"/>
      <c r="AF4091" s="69"/>
      <c r="AG4091" s="69"/>
      <c r="AH4091" s="69"/>
      <c r="AI4091" s="69"/>
      <c r="AJ4091" s="69"/>
      <c r="AK4091" s="69"/>
      <c r="AL4091" s="69"/>
      <c r="AM4091" s="69"/>
      <c r="AN4091" s="69"/>
      <c r="AO4091" s="69"/>
      <c r="AP4091" s="69"/>
      <c r="AQ4091" s="69"/>
      <c r="AR4091" s="69"/>
      <c r="AS4091" s="69"/>
      <c r="AT4091" s="69"/>
      <c r="AU4091" s="69"/>
      <c r="AV4091" s="69"/>
      <c r="AW4091" s="69"/>
      <c r="AX4091" s="69"/>
      <c r="AY4091" s="69"/>
      <c r="AZ4091" s="69"/>
      <c r="BA4091" s="69"/>
      <c r="BB4091" s="69"/>
      <c r="BC4091" s="69"/>
      <c r="BD4091" s="69"/>
      <c r="BE4091" s="69"/>
      <c r="BF4091" s="69"/>
      <c r="BG4091" s="69"/>
      <c r="BH4091" s="69"/>
      <c r="BI4091" s="69"/>
      <c r="BJ4091" s="69"/>
      <c r="BK4091" s="69"/>
      <c r="BL4091" s="69"/>
      <c r="BM4091" s="69"/>
      <c r="BN4091" s="69"/>
      <c r="BO4091" s="69"/>
      <c r="BP4091" s="69"/>
      <c r="BQ4091" s="69"/>
      <c r="BR4091" s="69"/>
      <c r="BS4091" s="69"/>
      <c r="BT4091" s="69"/>
    </row>
    <row r="4092" spans="16:72" ht="12.75">
      <c r="P4092" s="69"/>
      <c r="Q4092" s="69"/>
      <c r="R4092" s="69"/>
      <c r="S4092" s="69"/>
      <c r="T4092" s="69"/>
      <c r="U4092" s="69"/>
      <c r="V4092" s="69"/>
      <c r="W4092" s="69"/>
      <c r="X4092" s="69"/>
      <c r="Y4092" s="69"/>
      <c r="Z4092" s="69"/>
      <c r="AA4092" s="69"/>
      <c r="AB4092" s="69"/>
      <c r="AC4092" s="69"/>
      <c r="AD4092" s="69"/>
      <c r="AE4092" s="69"/>
      <c r="AF4092" s="69"/>
      <c r="AG4092" s="69"/>
      <c r="AH4092" s="69"/>
      <c r="AI4092" s="69"/>
      <c r="AJ4092" s="69"/>
      <c r="AK4092" s="69"/>
      <c r="AL4092" s="69"/>
      <c r="AM4092" s="69"/>
      <c r="AN4092" s="69"/>
      <c r="AO4092" s="69"/>
      <c r="AP4092" s="69"/>
      <c r="AQ4092" s="69"/>
      <c r="AR4092" s="69"/>
      <c r="AS4092" s="69"/>
      <c r="AT4092" s="69"/>
      <c r="AU4092" s="69"/>
      <c r="AV4092" s="69"/>
      <c r="AW4092" s="69"/>
      <c r="AX4092" s="69"/>
      <c r="AY4092" s="69"/>
      <c r="AZ4092" s="69"/>
      <c r="BA4092" s="69"/>
      <c r="BB4092" s="69"/>
      <c r="BC4092" s="69"/>
      <c r="BD4092" s="69"/>
      <c r="BE4092" s="69"/>
      <c r="BF4092" s="69"/>
      <c r="BG4092" s="69"/>
      <c r="BH4092" s="69"/>
      <c r="BI4092" s="69"/>
      <c r="BJ4092" s="69"/>
      <c r="BK4092" s="69"/>
      <c r="BL4092" s="69"/>
      <c r="BM4092" s="69"/>
      <c r="BN4092" s="69"/>
      <c r="BO4092" s="69"/>
      <c r="BP4092" s="69"/>
      <c r="BQ4092" s="69"/>
      <c r="BR4092" s="69"/>
      <c r="BS4092" s="69"/>
      <c r="BT4092" s="69"/>
    </row>
    <row r="4093" spans="16:72" ht="12.75">
      <c r="P4093" s="69"/>
      <c r="Q4093" s="69"/>
      <c r="R4093" s="69"/>
      <c r="S4093" s="69"/>
      <c r="T4093" s="69"/>
      <c r="U4093" s="69"/>
      <c r="V4093" s="69"/>
      <c r="W4093" s="69"/>
      <c r="X4093" s="69"/>
      <c r="Y4093" s="69"/>
      <c r="Z4093" s="69"/>
      <c r="AA4093" s="69"/>
      <c r="AB4093" s="69"/>
      <c r="AC4093" s="69"/>
      <c r="AD4093" s="69"/>
      <c r="AE4093" s="69"/>
      <c r="AF4093" s="69"/>
      <c r="AG4093" s="69"/>
      <c r="AH4093" s="69"/>
      <c r="AI4093" s="69"/>
      <c r="AJ4093" s="69"/>
      <c r="AK4093" s="69"/>
      <c r="AL4093" s="69"/>
      <c r="AM4093" s="69"/>
      <c r="AN4093" s="69"/>
      <c r="AO4093" s="69"/>
      <c r="AP4093" s="69"/>
      <c r="AQ4093" s="69"/>
      <c r="AR4093" s="69"/>
      <c r="AS4093" s="69"/>
      <c r="AT4093" s="69"/>
      <c r="AU4093" s="69"/>
      <c r="AV4093" s="69"/>
      <c r="AW4093" s="69"/>
      <c r="AX4093" s="69"/>
      <c r="AY4093" s="69"/>
      <c r="AZ4093" s="69"/>
      <c r="BA4093" s="69"/>
      <c r="BB4093" s="69"/>
      <c r="BC4093" s="69"/>
      <c r="BD4093" s="69"/>
      <c r="BE4093" s="69"/>
      <c r="BF4093" s="69"/>
      <c r="BG4093" s="69"/>
      <c r="BH4093" s="69"/>
      <c r="BI4093" s="69"/>
      <c r="BJ4093" s="69"/>
      <c r="BK4093" s="69"/>
      <c r="BL4093" s="69"/>
      <c r="BM4093" s="69"/>
      <c r="BN4093" s="69"/>
      <c r="BO4093" s="69"/>
      <c r="BP4093" s="69"/>
      <c r="BQ4093" s="69"/>
      <c r="BR4093" s="69"/>
      <c r="BS4093" s="69"/>
      <c r="BT4093" s="69"/>
    </row>
    <row r="4094" spans="16:72" ht="12.75">
      <c r="P4094" s="69"/>
      <c r="Q4094" s="69"/>
      <c r="R4094" s="69"/>
      <c r="S4094" s="69"/>
      <c r="T4094" s="69"/>
      <c r="U4094" s="69"/>
      <c r="V4094" s="69"/>
      <c r="W4094" s="69"/>
      <c r="X4094" s="69"/>
      <c r="Y4094" s="69"/>
      <c r="Z4094" s="69"/>
      <c r="AA4094" s="69"/>
      <c r="AB4094" s="69"/>
      <c r="AC4094" s="69"/>
      <c r="AD4094" s="69"/>
      <c r="AE4094" s="69"/>
      <c r="AF4094" s="69"/>
      <c r="AG4094" s="69"/>
      <c r="AH4094" s="69"/>
      <c r="AI4094" s="69"/>
      <c r="AJ4094" s="69"/>
      <c r="AK4094" s="69"/>
      <c r="AL4094" s="69"/>
      <c r="AM4094" s="69"/>
      <c r="AN4094" s="69"/>
      <c r="AO4094" s="69"/>
      <c r="AP4094" s="69"/>
      <c r="AQ4094" s="69"/>
      <c r="AR4094" s="69"/>
      <c r="AS4094" s="69"/>
      <c r="AT4094" s="69"/>
      <c r="AU4094" s="69"/>
      <c r="AV4094" s="69"/>
      <c r="AW4094" s="69"/>
      <c r="AX4094" s="69"/>
      <c r="AY4094" s="69"/>
      <c r="AZ4094" s="69"/>
      <c r="BA4094" s="69"/>
      <c r="BB4094" s="69"/>
      <c r="BC4094" s="69"/>
      <c r="BD4094" s="69"/>
      <c r="BE4094" s="69"/>
      <c r="BF4094" s="69"/>
      <c r="BG4094" s="69"/>
      <c r="BH4094" s="69"/>
      <c r="BI4094" s="69"/>
      <c r="BJ4094" s="69"/>
      <c r="BK4094" s="69"/>
      <c r="BL4094" s="69"/>
      <c r="BM4094" s="69"/>
      <c r="BN4094" s="69"/>
      <c r="BO4094" s="69"/>
      <c r="BP4094" s="69"/>
      <c r="BQ4094" s="69"/>
      <c r="BR4094" s="69"/>
      <c r="BS4094" s="69"/>
      <c r="BT4094" s="69"/>
    </row>
    <row r="4095" spans="16:72" ht="12.75">
      <c r="P4095" s="69"/>
      <c r="Q4095" s="69"/>
      <c r="R4095" s="69"/>
      <c r="S4095" s="69"/>
      <c r="T4095" s="69"/>
      <c r="U4095" s="69"/>
      <c r="V4095" s="69"/>
      <c r="W4095" s="69"/>
      <c r="X4095" s="69"/>
      <c r="Y4095" s="69"/>
      <c r="Z4095" s="69"/>
      <c r="AA4095" s="69"/>
      <c r="AB4095" s="69"/>
      <c r="AC4095" s="69"/>
      <c r="AD4095" s="69"/>
      <c r="AE4095" s="69"/>
      <c r="AF4095" s="69"/>
      <c r="AG4095" s="69"/>
      <c r="AH4095" s="69"/>
      <c r="AI4095" s="69"/>
      <c r="AJ4095" s="69"/>
      <c r="AK4095" s="69"/>
      <c r="AL4095" s="69"/>
      <c r="AM4095" s="69"/>
      <c r="AN4095" s="69"/>
      <c r="AO4095" s="69"/>
      <c r="AP4095" s="69"/>
      <c r="AQ4095" s="69"/>
      <c r="AR4095" s="69"/>
      <c r="AS4095" s="69"/>
      <c r="AT4095" s="69"/>
      <c r="AU4095" s="69"/>
      <c r="AV4095" s="69"/>
      <c r="AW4095" s="69"/>
      <c r="AX4095" s="69"/>
      <c r="AY4095" s="69"/>
      <c r="AZ4095" s="69"/>
      <c r="BA4095" s="69"/>
      <c r="BB4095" s="69"/>
      <c r="BC4095" s="69"/>
      <c r="BD4095" s="69"/>
      <c r="BE4095" s="69"/>
      <c r="BF4095" s="69"/>
      <c r="BG4095" s="69"/>
      <c r="BH4095" s="69"/>
      <c r="BI4095" s="69"/>
      <c r="BJ4095" s="69"/>
      <c r="BK4095" s="69"/>
      <c r="BL4095" s="69"/>
      <c r="BM4095" s="69"/>
      <c r="BN4095" s="69"/>
      <c r="BO4095" s="69"/>
      <c r="BP4095" s="69"/>
      <c r="BQ4095" s="69"/>
      <c r="BR4095" s="69"/>
      <c r="BS4095" s="69"/>
      <c r="BT4095" s="69"/>
    </row>
    <row r="4096" spans="16:72" ht="12.75">
      <c r="P4096" s="69"/>
      <c r="Q4096" s="69"/>
      <c r="R4096" s="69"/>
      <c r="S4096" s="69"/>
      <c r="T4096" s="69"/>
      <c r="U4096" s="69"/>
      <c r="V4096" s="69"/>
      <c r="W4096" s="69"/>
      <c r="X4096" s="69"/>
      <c r="Y4096" s="69"/>
      <c r="Z4096" s="69"/>
      <c r="AA4096" s="69"/>
      <c r="AB4096" s="69"/>
      <c r="AC4096" s="69"/>
      <c r="AD4096" s="69"/>
      <c r="AE4096" s="69"/>
      <c r="AF4096" s="69"/>
      <c r="AG4096" s="69"/>
      <c r="AH4096" s="69"/>
      <c r="AI4096" s="69"/>
      <c r="AJ4096" s="69"/>
      <c r="AK4096" s="69"/>
      <c r="AL4096" s="69"/>
      <c r="AM4096" s="69"/>
      <c r="AN4096" s="69"/>
      <c r="AO4096" s="69"/>
      <c r="AP4096" s="69"/>
      <c r="AQ4096" s="69"/>
      <c r="AR4096" s="69"/>
      <c r="AS4096" s="69"/>
      <c r="AT4096" s="69"/>
      <c r="AU4096" s="69"/>
      <c r="AV4096" s="69"/>
      <c r="AW4096" s="69"/>
      <c r="AX4096" s="69"/>
      <c r="AY4096" s="69"/>
      <c r="AZ4096" s="69"/>
      <c r="BA4096" s="69"/>
      <c r="BB4096" s="69"/>
      <c r="BC4096" s="69"/>
      <c r="BD4096" s="69"/>
      <c r="BE4096" s="69"/>
      <c r="BF4096" s="69"/>
      <c r="BG4096" s="69"/>
      <c r="BH4096" s="69"/>
      <c r="BI4096" s="69"/>
      <c r="BJ4096" s="69"/>
      <c r="BK4096" s="69"/>
      <c r="BL4096" s="69"/>
      <c r="BM4096" s="69"/>
      <c r="BN4096" s="69"/>
      <c r="BO4096" s="69"/>
      <c r="BP4096" s="69"/>
      <c r="BQ4096" s="69"/>
      <c r="BR4096" s="69"/>
      <c r="BS4096" s="69"/>
      <c r="BT4096" s="69"/>
    </row>
    <row r="4097" spans="16:72" ht="12.75">
      <c r="P4097" s="69"/>
      <c r="Q4097" s="69"/>
      <c r="R4097" s="69"/>
      <c r="S4097" s="69"/>
      <c r="T4097" s="69"/>
      <c r="U4097" s="69"/>
      <c r="V4097" s="69"/>
      <c r="W4097" s="69"/>
      <c r="X4097" s="69"/>
      <c r="Y4097" s="69"/>
      <c r="Z4097" s="69"/>
      <c r="AA4097" s="69"/>
      <c r="AB4097" s="69"/>
      <c r="AC4097" s="69"/>
      <c r="AD4097" s="69"/>
      <c r="AE4097" s="69"/>
      <c r="AF4097" s="69"/>
      <c r="AG4097" s="69"/>
      <c r="AH4097" s="69"/>
      <c r="AI4097" s="69"/>
      <c r="AJ4097" s="69"/>
      <c r="AK4097" s="69"/>
      <c r="AL4097" s="69"/>
      <c r="AM4097" s="69"/>
      <c r="AN4097" s="69"/>
      <c r="AO4097" s="69"/>
      <c r="AP4097" s="69"/>
      <c r="AQ4097" s="69"/>
      <c r="AR4097" s="69"/>
      <c r="AS4097" s="69"/>
      <c r="AT4097" s="69"/>
      <c r="AU4097" s="69"/>
      <c r="AV4097" s="69"/>
      <c r="AW4097" s="69"/>
      <c r="AX4097" s="69"/>
      <c r="AY4097" s="69"/>
      <c r="AZ4097" s="69"/>
      <c r="BA4097" s="69"/>
      <c r="BB4097" s="69"/>
      <c r="BC4097" s="69"/>
      <c r="BD4097" s="69"/>
      <c r="BE4097" s="69"/>
      <c r="BF4097" s="69"/>
      <c r="BG4097" s="69"/>
      <c r="BH4097" s="69"/>
      <c r="BI4097" s="69"/>
      <c r="BJ4097" s="69"/>
      <c r="BK4097" s="69"/>
      <c r="BL4097" s="69"/>
      <c r="BM4097" s="69"/>
      <c r="BN4097" s="69"/>
      <c r="BO4097" s="69"/>
      <c r="BP4097" s="69"/>
      <c r="BQ4097" s="69"/>
      <c r="BR4097" s="69"/>
      <c r="BS4097" s="69"/>
      <c r="BT4097" s="69"/>
    </row>
    <row r="4098" spans="16:72" ht="12.75">
      <c r="P4098" s="69"/>
      <c r="Q4098" s="69"/>
      <c r="R4098" s="69"/>
      <c r="S4098" s="69"/>
      <c r="T4098" s="69"/>
      <c r="U4098" s="69"/>
      <c r="V4098" s="69"/>
      <c r="W4098" s="69"/>
      <c r="X4098" s="69"/>
      <c r="Y4098" s="69"/>
      <c r="Z4098" s="69"/>
      <c r="AA4098" s="69"/>
      <c r="AB4098" s="69"/>
      <c r="AC4098" s="69"/>
      <c r="AD4098" s="69"/>
      <c r="AE4098" s="69"/>
      <c r="AF4098" s="69"/>
      <c r="AG4098" s="69"/>
      <c r="AH4098" s="69"/>
      <c r="AI4098" s="69"/>
      <c r="AJ4098" s="69"/>
      <c r="AK4098" s="69"/>
      <c r="AL4098" s="69"/>
      <c r="AM4098" s="69"/>
      <c r="AN4098" s="69"/>
      <c r="AO4098" s="69"/>
      <c r="AP4098" s="69"/>
      <c r="AQ4098" s="69"/>
      <c r="AR4098" s="69"/>
      <c r="AS4098" s="69"/>
      <c r="AT4098" s="69"/>
      <c r="AU4098" s="69"/>
      <c r="AV4098" s="69"/>
      <c r="AW4098" s="69"/>
      <c r="AX4098" s="69"/>
      <c r="AY4098" s="69"/>
      <c r="AZ4098" s="69"/>
      <c r="BA4098" s="69"/>
      <c r="BB4098" s="69"/>
      <c r="BC4098" s="69"/>
      <c r="BD4098" s="69"/>
      <c r="BE4098" s="69"/>
      <c r="BF4098" s="69"/>
      <c r="BG4098" s="69"/>
      <c r="BH4098" s="69"/>
      <c r="BI4098" s="69"/>
      <c r="BJ4098" s="69"/>
      <c r="BK4098" s="69"/>
      <c r="BL4098" s="69"/>
      <c r="BM4098" s="69"/>
      <c r="BN4098" s="69"/>
      <c r="BO4098" s="69"/>
      <c r="BP4098" s="69"/>
      <c r="BQ4098" s="69"/>
      <c r="BR4098" s="69"/>
      <c r="BS4098" s="69"/>
      <c r="BT4098" s="69"/>
    </row>
    <row r="4099" spans="16:72" ht="12.75">
      <c r="P4099" s="69"/>
      <c r="Q4099" s="69"/>
      <c r="R4099" s="69"/>
      <c r="S4099" s="69"/>
      <c r="T4099" s="69"/>
      <c r="U4099" s="69"/>
      <c r="V4099" s="69"/>
      <c r="W4099" s="69"/>
      <c r="X4099" s="69"/>
      <c r="Y4099" s="69"/>
      <c r="Z4099" s="69"/>
      <c r="AA4099" s="69"/>
      <c r="AB4099" s="69"/>
      <c r="AC4099" s="69"/>
      <c r="AD4099" s="69"/>
      <c r="AE4099" s="69"/>
      <c r="AF4099" s="69"/>
      <c r="AG4099" s="69"/>
      <c r="AH4099" s="69"/>
      <c r="AI4099" s="69"/>
      <c r="AJ4099" s="69"/>
      <c r="AK4099" s="69"/>
      <c r="AL4099" s="69"/>
      <c r="AM4099" s="69"/>
      <c r="AN4099" s="69"/>
      <c r="AO4099" s="69"/>
      <c r="AP4099" s="69"/>
      <c r="AQ4099" s="69"/>
      <c r="AR4099" s="69"/>
      <c r="AS4099" s="69"/>
      <c r="AT4099" s="69"/>
      <c r="AU4099" s="69"/>
      <c r="AV4099" s="69"/>
      <c r="AW4099" s="69"/>
      <c r="AX4099" s="69"/>
      <c r="AY4099" s="69"/>
      <c r="AZ4099" s="69"/>
      <c r="BA4099" s="69"/>
      <c r="BB4099" s="69"/>
      <c r="BC4099" s="69"/>
      <c r="BD4099" s="69"/>
      <c r="BE4099" s="69"/>
      <c r="BF4099" s="69"/>
      <c r="BG4099" s="69"/>
      <c r="BH4099" s="69"/>
      <c r="BI4099" s="69"/>
      <c r="BJ4099" s="69"/>
      <c r="BK4099" s="69"/>
      <c r="BL4099" s="69"/>
      <c r="BM4099" s="69"/>
      <c r="BN4099" s="69"/>
      <c r="BO4099" s="69"/>
      <c r="BP4099" s="69"/>
      <c r="BQ4099" s="69"/>
      <c r="BR4099" s="69"/>
      <c r="BS4099" s="69"/>
      <c r="BT4099" s="69"/>
    </row>
    <row r="4100" spans="16:72" ht="12.75">
      <c r="P4100" s="69"/>
      <c r="Q4100" s="69"/>
      <c r="R4100" s="69"/>
      <c r="S4100" s="69"/>
      <c r="T4100" s="69"/>
      <c r="U4100" s="69"/>
      <c r="V4100" s="69"/>
      <c r="W4100" s="69"/>
      <c r="X4100" s="69"/>
      <c r="Y4100" s="69"/>
      <c r="Z4100" s="69"/>
      <c r="AA4100" s="69"/>
      <c r="AB4100" s="69"/>
      <c r="AC4100" s="69"/>
      <c r="AD4100" s="69"/>
      <c r="AE4100" s="69"/>
      <c r="AF4100" s="69"/>
      <c r="AG4100" s="69"/>
      <c r="AH4100" s="69"/>
      <c r="AI4100" s="69"/>
      <c r="AJ4100" s="69"/>
      <c r="AK4100" s="69"/>
      <c r="AL4100" s="69"/>
      <c r="AM4100" s="69"/>
      <c r="AN4100" s="69"/>
      <c r="AO4100" s="69"/>
      <c r="AP4100" s="69"/>
      <c r="AQ4100" s="69"/>
      <c r="AR4100" s="69"/>
      <c r="AS4100" s="69"/>
      <c r="AT4100" s="69"/>
      <c r="AU4100" s="69"/>
      <c r="AV4100" s="69"/>
      <c r="AW4100" s="69"/>
      <c r="AX4100" s="69"/>
      <c r="AY4100" s="69"/>
      <c r="AZ4100" s="69"/>
      <c r="BA4100" s="69"/>
      <c r="BB4100" s="69"/>
      <c r="BC4100" s="69"/>
      <c r="BD4100" s="69"/>
      <c r="BE4100" s="69"/>
      <c r="BF4100" s="69"/>
      <c r="BG4100" s="69"/>
      <c r="BH4100" s="69"/>
      <c r="BI4100" s="69"/>
      <c r="BJ4100" s="69"/>
      <c r="BK4100" s="69"/>
      <c r="BL4100" s="69"/>
      <c r="BM4100" s="69"/>
      <c r="BN4100" s="69"/>
      <c r="BO4100" s="69"/>
      <c r="BP4100" s="69"/>
      <c r="BQ4100" s="69"/>
      <c r="BR4100" s="69"/>
      <c r="BS4100" s="69"/>
      <c r="BT4100" s="69"/>
    </row>
    <row r="4101" spans="16:72" ht="12.75">
      <c r="P4101" s="69"/>
      <c r="Q4101" s="69"/>
      <c r="R4101" s="69"/>
      <c r="S4101" s="69"/>
      <c r="T4101" s="69"/>
      <c r="U4101" s="69"/>
      <c r="V4101" s="69"/>
      <c r="W4101" s="69"/>
      <c r="X4101" s="69"/>
      <c r="Y4101" s="69"/>
      <c r="Z4101" s="69"/>
      <c r="AA4101" s="69"/>
      <c r="AB4101" s="69"/>
      <c r="AC4101" s="69"/>
      <c r="AD4101" s="69"/>
      <c r="AE4101" s="69"/>
      <c r="AF4101" s="69"/>
      <c r="AG4101" s="69"/>
      <c r="AH4101" s="69"/>
      <c r="AI4101" s="69"/>
      <c r="AJ4101" s="69"/>
      <c r="AK4101" s="69"/>
      <c r="AL4101" s="69"/>
      <c r="AM4101" s="69"/>
      <c r="AN4101" s="69"/>
      <c r="AO4101" s="69"/>
      <c r="AP4101" s="69"/>
      <c r="AQ4101" s="69"/>
      <c r="AR4101" s="69"/>
      <c r="AS4101" s="69"/>
      <c r="AT4101" s="69"/>
      <c r="AU4101" s="69"/>
      <c r="AV4101" s="69"/>
      <c r="AW4101" s="69"/>
      <c r="AX4101" s="69"/>
      <c r="AY4101" s="69"/>
      <c r="AZ4101" s="69"/>
      <c r="BA4101" s="69"/>
      <c r="BB4101" s="69"/>
      <c r="BC4101" s="69"/>
      <c r="BD4101" s="69"/>
      <c r="BE4101" s="69"/>
      <c r="BF4101" s="69"/>
      <c r="BG4101" s="69"/>
      <c r="BH4101" s="69"/>
      <c r="BI4101" s="69"/>
      <c r="BJ4101" s="69"/>
      <c r="BK4101" s="69"/>
      <c r="BL4101" s="69"/>
      <c r="BM4101" s="69"/>
      <c r="BN4101" s="69"/>
      <c r="BO4101" s="69"/>
      <c r="BP4101" s="69"/>
      <c r="BQ4101" s="69"/>
      <c r="BR4101" s="69"/>
      <c r="BS4101" s="69"/>
      <c r="BT4101" s="69"/>
    </row>
    <row r="4102" spans="16:72" ht="12.75">
      <c r="P4102" s="69"/>
      <c r="Q4102" s="69"/>
      <c r="R4102" s="69"/>
      <c r="S4102" s="69"/>
      <c r="T4102" s="69"/>
      <c r="U4102" s="69"/>
      <c r="V4102" s="69"/>
      <c r="W4102" s="69"/>
      <c r="X4102" s="69"/>
      <c r="Y4102" s="69"/>
      <c r="Z4102" s="69"/>
      <c r="AA4102" s="69"/>
      <c r="AB4102" s="69"/>
      <c r="AC4102" s="69"/>
      <c r="AD4102" s="69"/>
      <c r="AE4102" s="69"/>
      <c r="AF4102" s="69"/>
      <c r="AG4102" s="69"/>
      <c r="AH4102" s="69"/>
      <c r="AI4102" s="69"/>
      <c r="AJ4102" s="69"/>
      <c r="AK4102" s="69"/>
      <c r="AL4102" s="69"/>
      <c r="AM4102" s="69"/>
      <c r="AN4102" s="69"/>
      <c r="AO4102" s="69"/>
      <c r="AP4102" s="69"/>
      <c r="AQ4102" s="69"/>
      <c r="AR4102" s="69"/>
      <c r="AS4102" s="69"/>
      <c r="AT4102" s="69"/>
      <c r="AU4102" s="69"/>
      <c r="AV4102" s="69"/>
      <c r="AW4102" s="69"/>
      <c r="AX4102" s="69"/>
      <c r="AY4102" s="69"/>
      <c r="AZ4102" s="69"/>
      <c r="BA4102" s="69"/>
      <c r="BB4102" s="69"/>
      <c r="BC4102" s="69"/>
      <c r="BD4102" s="69"/>
      <c r="BE4102" s="69"/>
      <c r="BF4102" s="69"/>
      <c r="BG4102" s="69"/>
      <c r="BH4102" s="69"/>
      <c r="BI4102" s="69"/>
      <c r="BJ4102" s="69"/>
      <c r="BK4102" s="69"/>
      <c r="BL4102" s="69"/>
      <c r="BM4102" s="69"/>
      <c r="BN4102" s="69"/>
      <c r="BO4102" s="69"/>
      <c r="BP4102" s="69"/>
      <c r="BQ4102" s="69"/>
      <c r="BR4102" s="69"/>
      <c r="BS4102" s="69"/>
      <c r="BT4102" s="69"/>
    </row>
    <row r="4103" spans="16:72" ht="12.75">
      <c r="P4103" s="69"/>
      <c r="Q4103" s="69"/>
      <c r="R4103" s="69"/>
      <c r="S4103" s="69"/>
      <c r="T4103" s="69"/>
      <c r="U4103" s="69"/>
      <c r="V4103" s="69"/>
      <c r="W4103" s="69"/>
      <c r="X4103" s="69"/>
      <c r="Y4103" s="69"/>
      <c r="Z4103" s="69"/>
      <c r="AA4103" s="69"/>
      <c r="AB4103" s="69"/>
      <c r="AC4103" s="69"/>
      <c r="AD4103" s="69"/>
      <c r="AE4103" s="69"/>
      <c r="AF4103" s="69"/>
      <c r="AG4103" s="69"/>
      <c r="AH4103" s="69"/>
      <c r="AI4103" s="69"/>
      <c r="AJ4103" s="69"/>
      <c r="AK4103" s="69"/>
      <c r="AL4103" s="69"/>
      <c r="AM4103" s="69"/>
      <c r="AN4103" s="69"/>
      <c r="AO4103" s="69"/>
      <c r="AP4103" s="69"/>
      <c r="AQ4103" s="69"/>
      <c r="AR4103" s="69"/>
      <c r="AS4103" s="69"/>
      <c r="AT4103" s="69"/>
      <c r="AU4103" s="69"/>
      <c r="AV4103" s="69"/>
      <c r="AW4103" s="69"/>
      <c r="AX4103" s="69"/>
      <c r="AY4103" s="69"/>
      <c r="AZ4103" s="69"/>
      <c r="BA4103" s="69"/>
      <c r="BB4103" s="69"/>
      <c r="BC4103" s="69"/>
      <c r="BD4103" s="69"/>
      <c r="BE4103" s="69"/>
      <c r="BF4103" s="69"/>
      <c r="BG4103" s="69"/>
      <c r="BH4103" s="69"/>
      <c r="BI4103" s="69"/>
      <c r="BJ4103" s="69"/>
      <c r="BK4103" s="69"/>
      <c r="BL4103" s="69"/>
      <c r="BM4103" s="69"/>
      <c r="BN4103" s="69"/>
      <c r="BO4103" s="69"/>
      <c r="BP4103" s="69"/>
      <c r="BQ4103" s="69"/>
      <c r="BR4103" s="69"/>
      <c r="BS4103" s="69"/>
      <c r="BT4103" s="69"/>
    </row>
    <row r="4104" spans="16:72" ht="12.75">
      <c r="P4104" s="69"/>
      <c r="Q4104" s="69"/>
      <c r="R4104" s="69"/>
      <c r="S4104" s="69"/>
      <c r="T4104" s="69"/>
      <c r="U4104" s="69"/>
      <c r="V4104" s="69"/>
      <c r="W4104" s="69"/>
      <c r="X4104" s="69"/>
      <c r="Y4104" s="69"/>
      <c r="Z4104" s="69"/>
      <c r="AA4104" s="69"/>
      <c r="AB4104" s="69"/>
      <c r="AC4104" s="69"/>
      <c r="AD4104" s="69"/>
      <c r="AE4104" s="69"/>
      <c r="AF4104" s="69"/>
      <c r="AG4104" s="69"/>
      <c r="AH4104" s="69"/>
      <c r="AI4104" s="69"/>
      <c r="AJ4104" s="69"/>
      <c r="AK4104" s="69"/>
      <c r="AL4104" s="69"/>
      <c r="AM4104" s="69"/>
      <c r="AN4104" s="69"/>
      <c r="AO4104" s="69"/>
      <c r="AP4104" s="69"/>
      <c r="AQ4104" s="69"/>
      <c r="AR4104" s="69"/>
      <c r="AS4104" s="69"/>
      <c r="AT4104" s="69"/>
      <c r="AU4104" s="69"/>
      <c r="AV4104" s="69"/>
      <c r="AW4104" s="69"/>
      <c r="AX4104" s="69"/>
      <c r="AY4104" s="69"/>
      <c r="AZ4104" s="69"/>
      <c r="BA4104" s="69"/>
      <c r="BB4104" s="69"/>
      <c r="BC4104" s="69"/>
      <c r="BD4104" s="69"/>
      <c r="BE4104" s="69"/>
      <c r="BF4104" s="69"/>
      <c r="BG4104" s="69"/>
      <c r="BH4104" s="69"/>
      <c r="BI4104" s="69"/>
      <c r="BJ4104" s="69"/>
      <c r="BK4104" s="69"/>
      <c r="BL4104" s="69"/>
      <c r="BM4104" s="69"/>
      <c r="BN4104" s="69"/>
      <c r="BO4104" s="69"/>
      <c r="BP4104" s="69"/>
      <c r="BQ4104" s="69"/>
      <c r="BR4104" s="69"/>
      <c r="BS4104" s="69"/>
      <c r="BT4104" s="69"/>
    </row>
    <row r="4105" spans="16:72" ht="12.75">
      <c r="P4105" s="69"/>
      <c r="Q4105" s="69"/>
      <c r="R4105" s="69"/>
      <c r="S4105" s="69"/>
      <c r="T4105" s="69"/>
      <c r="U4105" s="69"/>
      <c r="V4105" s="69"/>
      <c r="W4105" s="69"/>
      <c r="X4105" s="69"/>
      <c r="Y4105" s="69"/>
      <c r="Z4105" s="69"/>
      <c r="AA4105" s="69"/>
      <c r="AB4105" s="69"/>
      <c r="AC4105" s="69"/>
      <c r="AD4105" s="69"/>
      <c r="AE4105" s="69"/>
      <c r="AF4105" s="69"/>
      <c r="AG4105" s="69"/>
      <c r="AH4105" s="69"/>
      <c r="AI4105" s="69"/>
      <c r="AJ4105" s="69"/>
      <c r="AK4105" s="69"/>
      <c r="AL4105" s="69"/>
      <c r="AM4105" s="69"/>
      <c r="AN4105" s="69"/>
      <c r="AO4105" s="69"/>
      <c r="AP4105" s="69"/>
      <c r="AQ4105" s="69"/>
      <c r="AR4105" s="69"/>
      <c r="AS4105" s="69"/>
      <c r="AT4105" s="69"/>
      <c r="AU4105" s="69"/>
      <c r="AV4105" s="69"/>
      <c r="AW4105" s="69"/>
      <c r="AX4105" s="69"/>
      <c r="AY4105" s="69"/>
      <c r="AZ4105" s="69"/>
      <c r="BA4105" s="69"/>
      <c r="BB4105" s="69"/>
      <c r="BC4105" s="69"/>
      <c r="BD4105" s="69"/>
      <c r="BE4105" s="69"/>
      <c r="BF4105" s="69"/>
      <c r="BG4105" s="69"/>
      <c r="BH4105" s="69"/>
      <c r="BI4105" s="69"/>
      <c r="BJ4105" s="69"/>
      <c r="BK4105" s="69"/>
      <c r="BL4105" s="69"/>
      <c r="BM4105" s="69"/>
      <c r="BN4105" s="69"/>
      <c r="BO4105" s="69"/>
      <c r="BP4105" s="69"/>
      <c r="BQ4105" s="69"/>
      <c r="BR4105" s="69"/>
      <c r="BS4105" s="69"/>
      <c r="BT4105" s="69"/>
    </row>
    <row r="4106" spans="16:72" ht="12.75">
      <c r="P4106" s="69"/>
      <c r="Q4106" s="69"/>
      <c r="R4106" s="69"/>
      <c r="S4106" s="69"/>
      <c r="T4106" s="69"/>
      <c r="U4106" s="69"/>
      <c r="V4106" s="69"/>
      <c r="W4106" s="69"/>
      <c r="X4106" s="69"/>
      <c r="Y4106" s="69"/>
      <c r="Z4106" s="69"/>
      <c r="AA4106" s="69"/>
      <c r="AB4106" s="69"/>
      <c r="AC4106" s="69"/>
      <c r="AD4106" s="69"/>
      <c r="AE4106" s="69"/>
      <c r="AF4106" s="69"/>
      <c r="AG4106" s="69"/>
      <c r="AH4106" s="69"/>
      <c r="AI4106" s="69"/>
      <c r="AJ4106" s="69"/>
      <c r="AK4106" s="69"/>
      <c r="AL4106" s="69"/>
      <c r="AM4106" s="69"/>
      <c r="AN4106" s="69"/>
      <c r="AO4106" s="69"/>
      <c r="AP4106" s="69"/>
      <c r="AQ4106" s="69"/>
      <c r="AR4106" s="69"/>
      <c r="AS4106" s="69"/>
      <c r="AT4106" s="69"/>
      <c r="AU4106" s="69"/>
      <c r="AV4106" s="69"/>
      <c r="AW4106" s="69"/>
      <c r="AX4106" s="69"/>
      <c r="AY4106" s="69"/>
      <c r="AZ4106" s="69"/>
      <c r="BA4106" s="69"/>
      <c r="BB4106" s="69"/>
      <c r="BC4106" s="69"/>
      <c r="BD4106" s="69"/>
      <c r="BE4106" s="69"/>
      <c r="BF4106" s="69"/>
      <c r="BG4106" s="69"/>
      <c r="BH4106" s="69"/>
      <c r="BI4106" s="69"/>
      <c r="BJ4106" s="69"/>
      <c r="BK4106" s="69"/>
      <c r="BL4106" s="69"/>
      <c r="BM4106" s="69"/>
      <c r="BN4106" s="69"/>
      <c r="BO4106" s="69"/>
      <c r="BP4106" s="69"/>
      <c r="BQ4106" s="69"/>
      <c r="BR4106" s="69"/>
      <c r="BS4106" s="69"/>
      <c r="BT4106" s="69"/>
    </row>
    <row r="4107" spans="16:72" ht="12.75">
      <c r="P4107" s="69"/>
      <c r="Q4107" s="69"/>
      <c r="R4107" s="69"/>
      <c r="S4107" s="69"/>
      <c r="T4107" s="69"/>
      <c r="U4107" s="69"/>
      <c r="V4107" s="69"/>
      <c r="W4107" s="69"/>
      <c r="X4107" s="69"/>
      <c r="Y4107" s="69"/>
      <c r="Z4107" s="69"/>
      <c r="AA4107" s="69"/>
      <c r="AB4107" s="69"/>
      <c r="AC4107" s="69"/>
      <c r="AD4107" s="69"/>
      <c r="AE4107" s="69"/>
      <c r="AF4107" s="69"/>
      <c r="AG4107" s="69"/>
      <c r="AH4107" s="69"/>
      <c r="AI4107" s="69"/>
      <c r="AJ4107" s="69"/>
      <c r="AK4107" s="69"/>
      <c r="AL4107" s="69"/>
      <c r="AM4107" s="69"/>
      <c r="AN4107" s="69"/>
      <c r="AO4107" s="69"/>
      <c r="AP4107" s="69"/>
      <c r="AQ4107" s="69"/>
      <c r="AR4107" s="69"/>
      <c r="AS4107" s="69"/>
      <c r="AT4107" s="69"/>
      <c r="AU4107" s="69"/>
      <c r="AV4107" s="69"/>
      <c r="AW4107" s="69"/>
      <c r="AX4107" s="69"/>
      <c r="AY4107" s="69"/>
      <c r="AZ4107" s="69"/>
      <c r="BA4107" s="69"/>
      <c r="BB4107" s="69"/>
      <c r="BC4107" s="69"/>
      <c r="BD4107" s="69"/>
      <c r="BE4107" s="69"/>
      <c r="BF4107" s="69"/>
      <c r="BG4107" s="69"/>
      <c r="BH4107" s="69"/>
      <c r="BI4107" s="69"/>
      <c r="BJ4107" s="69"/>
      <c r="BK4107" s="69"/>
      <c r="BL4107" s="69"/>
      <c r="BM4107" s="69"/>
      <c r="BN4107" s="69"/>
      <c r="BO4107" s="69"/>
      <c r="BP4107" s="69"/>
      <c r="BQ4107" s="69"/>
      <c r="BR4107" s="69"/>
      <c r="BS4107" s="69"/>
      <c r="BT4107" s="69"/>
    </row>
    <row r="4108" spans="16:72" ht="12.75">
      <c r="P4108" s="69"/>
      <c r="Q4108" s="69"/>
      <c r="R4108" s="69"/>
      <c r="S4108" s="69"/>
      <c r="T4108" s="69"/>
      <c r="U4108" s="69"/>
      <c r="V4108" s="69"/>
      <c r="W4108" s="69"/>
      <c r="X4108" s="69"/>
      <c r="Y4108" s="69"/>
      <c r="Z4108" s="69"/>
      <c r="AA4108" s="69"/>
      <c r="AB4108" s="69"/>
      <c r="AC4108" s="69"/>
      <c r="AD4108" s="69"/>
      <c r="AE4108" s="69"/>
      <c r="AF4108" s="69"/>
      <c r="AG4108" s="69"/>
      <c r="AH4108" s="69"/>
      <c r="AI4108" s="69"/>
      <c r="AJ4108" s="69"/>
      <c r="AK4108" s="69"/>
      <c r="AL4108" s="69"/>
      <c r="AM4108" s="69"/>
      <c r="AN4108" s="69"/>
      <c r="AO4108" s="69"/>
      <c r="AP4108" s="69"/>
      <c r="AQ4108" s="69"/>
      <c r="AR4108" s="69"/>
      <c r="AS4108" s="69"/>
      <c r="AT4108" s="69"/>
      <c r="AU4108" s="69"/>
      <c r="AV4108" s="69"/>
      <c r="AW4108" s="69"/>
      <c r="AX4108" s="69"/>
      <c r="AY4108" s="69"/>
      <c r="AZ4108" s="69"/>
      <c r="BA4108" s="69"/>
      <c r="BB4108" s="69"/>
      <c r="BC4108" s="69"/>
      <c r="BD4108" s="69"/>
      <c r="BE4108" s="69"/>
      <c r="BF4108" s="69"/>
      <c r="BG4108" s="69"/>
      <c r="BH4108" s="69"/>
      <c r="BI4108" s="69"/>
      <c r="BJ4108" s="69"/>
      <c r="BK4108" s="69"/>
      <c r="BL4108" s="69"/>
      <c r="BM4108" s="69"/>
      <c r="BN4108" s="69"/>
      <c r="BO4108" s="69"/>
      <c r="BP4108" s="69"/>
      <c r="BQ4108" s="69"/>
      <c r="BR4108" s="69"/>
      <c r="BS4108" s="69"/>
      <c r="BT4108" s="69"/>
    </row>
    <row r="4109" spans="16:72" ht="12.75">
      <c r="P4109" s="69"/>
      <c r="Q4109" s="69"/>
      <c r="R4109" s="69"/>
      <c r="S4109" s="69"/>
      <c r="T4109" s="69"/>
      <c r="U4109" s="69"/>
      <c r="V4109" s="69"/>
      <c r="W4109" s="69"/>
      <c r="X4109" s="69"/>
      <c r="Y4109" s="69"/>
      <c r="Z4109" s="69"/>
      <c r="AA4109" s="69"/>
      <c r="AB4109" s="69"/>
      <c r="AC4109" s="69"/>
      <c r="AD4109" s="69"/>
      <c r="AE4109" s="69"/>
      <c r="AF4109" s="69"/>
      <c r="AG4109" s="69"/>
      <c r="AH4109" s="69"/>
      <c r="AI4109" s="69"/>
      <c r="AJ4109" s="69"/>
      <c r="AK4109" s="69"/>
      <c r="AL4109" s="69"/>
      <c r="AM4109" s="69"/>
      <c r="AN4109" s="69"/>
      <c r="AO4109" s="69"/>
      <c r="AP4109" s="69"/>
      <c r="AQ4109" s="69"/>
      <c r="AR4109" s="69"/>
      <c r="AS4109" s="69"/>
      <c r="AT4109" s="69"/>
      <c r="AU4109" s="69"/>
      <c r="AV4109" s="69"/>
      <c r="AW4109" s="69"/>
      <c r="AX4109" s="69"/>
      <c r="AY4109" s="69"/>
      <c r="AZ4109" s="69"/>
      <c r="BA4109" s="69"/>
      <c r="BB4109" s="69"/>
      <c r="BC4109" s="69"/>
      <c r="BD4109" s="69"/>
      <c r="BE4109" s="69"/>
      <c r="BF4109" s="69"/>
      <c r="BG4109" s="69"/>
      <c r="BH4109" s="69"/>
      <c r="BI4109" s="69"/>
      <c r="BJ4109" s="69"/>
      <c r="BK4109" s="69"/>
      <c r="BL4109" s="69"/>
      <c r="BM4109" s="69"/>
      <c r="BN4109" s="69"/>
      <c r="BO4109" s="69"/>
      <c r="BP4109" s="69"/>
      <c r="BQ4109" s="69"/>
      <c r="BR4109" s="69"/>
      <c r="BS4109" s="69"/>
      <c r="BT4109" s="69"/>
    </row>
    <row r="4110" spans="16:72" ht="12.75">
      <c r="P4110" s="69"/>
      <c r="Q4110" s="69"/>
      <c r="R4110" s="69"/>
      <c r="S4110" s="69"/>
      <c r="T4110" s="69"/>
      <c r="U4110" s="69"/>
      <c r="V4110" s="69"/>
      <c r="W4110" s="69"/>
      <c r="X4110" s="69"/>
      <c r="Y4110" s="69"/>
      <c r="Z4110" s="69"/>
      <c r="AA4110" s="69"/>
      <c r="AB4110" s="69"/>
      <c r="AC4110" s="69"/>
      <c r="AD4110" s="69"/>
      <c r="AE4110" s="69"/>
      <c r="AF4110" s="69"/>
      <c r="AG4110" s="69"/>
      <c r="AH4110" s="69"/>
      <c r="AI4110" s="69"/>
      <c r="AJ4110" s="69"/>
      <c r="AK4110" s="69"/>
      <c r="AL4110" s="69"/>
      <c r="AM4110" s="69"/>
      <c r="AN4110" s="69"/>
      <c r="AO4110" s="69"/>
      <c r="AP4110" s="69"/>
      <c r="AQ4110" s="69"/>
      <c r="AR4110" s="69"/>
      <c r="AS4110" s="69"/>
      <c r="AT4110" s="69"/>
      <c r="AU4110" s="69"/>
      <c r="AV4110" s="69"/>
      <c r="AW4110" s="69"/>
      <c r="AX4110" s="69"/>
      <c r="AY4110" s="69"/>
      <c r="AZ4110" s="69"/>
      <c r="BA4110" s="69"/>
      <c r="BB4110" s="69"/>
      <c r="BC4110" s="69"/>
      <c r="BD4110" s="69"/>
      <c r="BE4110" s="69"/>
      <c r="BF4110" s="69"/>
      <c r="BG4110" s="69"/>
      <c r="BH4110" s="69"/>
      <c r="BI4110" s="69"/>
      <c r="BJ4110" s="69"/>
      <c r="BK4110" s="69"/>
      <c r="BL4110" s="69"/>
      <c r="BM4110" s="69"/>
      <c r="BN4110" s="69"/>
      <c r="BO4110" s="69"/>
      <c r="BP4110" s="69"/>
      <c r="BQ4110" s="69"/>
      <c r="BR4110" s="69"/>
      <c r="BS4110" s="69"/>
      <c r="BT4110" s="69"/>
    </row>
    <row r="4111" spans="16:72" ht="12.75">
      <c r="P4111" s="69"/>
      <c r="Q4111" s="69"/>
      <c r="R4111" s="69"/>
      <c r="S4111" s="69"/>
      <c r="T4111" s="69"/>
      <c r="U4111" s="69"/>
      <c r="V4111" s="69"/>
      <c r="W4111" s="69"/>
      <c r="X4111" s="69"/>
      <c r="Y4111" s="69"/>
      <c r="Z4111" s="69"/>
      <c r="AA4111" s="69"/>
      <c r="AB4111" s="69"/>
      <c r="AC4111" s="69"/>
      <c r="AD4111" s="69"/>
      <c r="AE4111" s="69"/>
      <c r="AF4111" s="69"/>
      <c r="AG4111" s="69"/>
      <c r="AH4111" s="69"/>
      <c r="AI4111" s="69"/>
      <c r="AJ4111" s="69"/>
      <c r="AK4111" s="69"/>
      <c r="AL4111" s="69"/>
      <c r="AM4111" s="69"/>
      <c r="AN4111" s="69"/>
      <c r="AO4111" s="69"/>
      <c r="AP4111" s="69"/>
      <c r="AQ4111" s="69"/>
      <c r="AR4111" s="69"/>
      <c r="AS4111" s="69"/>
      <c r="AT4111" s="69"/>
      <c r="AU4111" s="69"/>
      <c r="AV4111" s="69"/>
      <c r="AW4111" s="69"/>
      <c r="AX4111" s="69"/>
      <c r="AY4111" s="69"/>
      <c r="AZ4111" s="69"/>
      <c r="BA4111" s="69"/>
      <c r="BB4111" s="69"/>
      <c r="BC4111" s="69"/>
      <c r="BD4111" s="69"/>
      <c r="BE4111" s="69"/>
      <c r="BF4111" s="69"/>
      <c r="BG4111" s="69"/>
      <c r="BH4111" s="69"/>
      <c r="BI4111" s="69"/>
      <c r="BJ4111" s="69"/>
      <c r="BK4111" s="69"/>
      <c r="BL4111" s="69"/>
      <c r="BM4111" s="69"/>
      <c r="BN4111" s="69"/>
      <c r="BO4111" s="69"/>
      <c r="BP4111" s="69"/>
      <c r="BQ4111" s="69"/>
      <c r="BR4111" s="69"/>
      <c r="BS4111" s="69"/>
      <c r="BT4111" s="69"/>
    </row>
    <row r="4112" spans="16:72" ht="12.75">
      <c r="P4112" s="69"/>
      <c r="Q4112" s="69"/>
      <c r="R4112" s="69"/>
      <c r="S4112" s="69"/>
      <c r="T4112" s="69"/>
      <c r="U4112" s="69"/>
      <c r="V4112" s="69"/>
      <c r="W4112" s="69"/>
      <c r="X4112" s="69"/>
      <c r="Y4112" s="69"/>
      <c r="Z4112" s="69"/>
      <c r="AA4112" s="69"/>
      <c r="AB4112" s="69"/>
      <c r="AC4112" s="69"/>
      <c r="AD4112" s="69"/>
      <c r="AE4112" s="69"/>
      <c r="AF4112" s="69"/>
      <c r="AG4112" s="69"/>
      <c r="AH4112" s="69"/>
      <c r="AI4112" s="69"/>
      <c r="AJ4112" s="69"/>
      <c r="AK4112" s="69"/>
      <c r="AL4112" s="69"/>
      <c r="AM4112" s="69"/>
      <c r="AN4112" s="69"/>
      <c r="AO4112" s="69"/>
      <c r="AP4112" s="69"/>
      <c r="AQ4112" s="69"/>
      <c r="AR4112" s="69"/>
      <c r="AS4112" s="69"/>
      <c r="AT4112" s="69"/>
      <c r="AU4112" s="69"/>
      <c r="AV4112" s="69"/>
      <c r="AW4112" s="69"/>
      <c r="AX4112" s="69"/>
      <c r="AY4112" s="69"/>
      <c r="AZ4112" s="69"/>
      <c r="BA4112" s="69"/>
      <c r="BB4112" s="69"/>
      <c r="BC4112" s="69"/>
      <c r="BD4112" s="69"/>
      <c r="BE4112" s="69"/>
      <c r="BF4112" s="69"/>
      <c r="BG4112" s="69"/>
      <c r="BH4112" s="69"/>
      <c r="BI4112" s="69"/>
      <c r="BJ4112" s="69"/>
      <c r="BK4112" s="69"/>
      <c r="BL4112" s="69"/>
      <c r="BM4112" s="69"/>
      <c r="BN4112" s="69"/>
      <c r="BO4112" s="69"/>
      <c r="BP4112" s="69"/>
      <c r="BQ4112" s="69"/>
      <c r="BR4112" s="69"/>
      <c r="BS4112" s="69"/>
      <c r="BT4112" s="69"/>
    </row>
    <row r="4113" spans="16:72" ht="12.75">
      <c r="P4113" s="69"/>
      <c r="Q4113" s="69"/>
      <c r="R4113" s="69"/>
      <c r="S4113" s="69"/>
      <c r="T4113" s="69"/>
      <c r="U4113" s="69"/>
      <c r="V4113" s="69"/>
      <c r="W4113" s="69"/>
      <c r="X4113" s="69"/>
      <c r="Y4113" s="69"/>
      <c r="Z4113" s="69"/>
      <c r="AA4113" s="69"/>
      <c r="AB4113" s="69"/>
      <c r="AC4113" s="69"/>
      <c r="AD4113" s="69"/>
      <c r="AE4113" s="69"/>
      <c r="AF4113" s="69"/>
      <c r="AG4113" s="69"/>
      <c r="AH4113" s="69"/>
      <c r="AI4113" s="69"/>
      <c r="AJ4113" s="69"/>
      <c r="AK4113" s="69"/>
      <c r="AL4113" s="69"/>
      <c r="AM4113" s="69"/>
      <c r="AN4113" s="69"/>
      <c r="AO4113" s="69"/>
      <c r="AP4113" s="69"/>
      <c r="AQ4113" s="69"/>
      <c r="AR4113" s="69"/>
      <c r="AS4113" s="69"/>
      <c r="AT4113" s="69"/>
      <c r="AU4113" s="69"/>
      <c r="AV4113" s="69"/>
      <c r="AW4113" s="69"/>
      <c r="AX4113" s="69"/>
      <c r="AY4113" s="69"/>
      <c r="AZ4113" s="69"/>
      <c r="BA4113" s="69"/>
      <c r="BB4113" s="69"/>
      <c r="BC4113" s="69"/>
      <c r="BD4113" s="69"/>
      <c r="BE4113" s="69"/>
      <c r="BF4113" s="69"/>
      <c r="BG4113" s="69"/>
      <c r="BH4113" s="69"/>
      <c r="BI4113" s="69"/>
      <c r="BJ4113" s="69"/>
      <c r="BK4113" s="69"/>
      <c r="BL4113" s="69"/>
      <c r="BM4113" s="69"/>
      <c r="BN4113" s="69"/>
      <c r="BO4113" s="69"/>
      <c r="BP4113" s="69"/>
      <c r="BQ4113" s="69"/>
      <c r="BR4113" s="69"/>
      <c r="BS4113" s="69"/>
      <c r="BT4113" s="69"/>
    </row>
    <row r="4114" spans="16:72" ht="12.75">
      <c r="P4114" s="69"/>
      <c r="Q4114" s="69"/>
      <c r="R4114" s="69"/>
      <c r="S4114" s="69"/>
      <c r="T4114" s="69"/>
      <c r="U4114" s="69"/>
      <c r="V4114" s="69"/>
      <c r="W4114" s="69"/>
      <c r="X4114" s="69"/>
      <c r="Y4114" s="69"/>
      <c r="Z4114" s="69"/>
      <c r="AA4114" s="69"/>
      <c r="AB4114" s="69"/>
      <c r="AC4114" s="69"/>
      <c r="AD4114" s="69"/>
      <c r="AE4114" s="69"/>
      <c r="AF4114" s="69"/>
      <c r="AG4114" s="69"/>
      <c r="AH4114" s="69"/>
      <c r="AI4114" s="69"/>
      <c r="AJ4114" s="69"/>
      <c r="AK4114" s="69"/>
      <c r="AL4114" s="69"/>
      <c r="AM4114" s="69"/>
      <c r="AN4114" s="69"/>
      <c r="AO4114" s="69"/>
      <c r="AP4114" s="69"/>
      <c r="AQ4114" s="69"/>
      <c r="AR4114" s="69"/>
      <c r="AS4114" s="69"/>
      <c r="AT4114" s="69"/>
      <c r="AU4114" s="69"/>
      <c r="AV4114" s="69"/>
      <c r="AW4114" s="69"/>
      <c r="AX4114" s="69"/>
      <c r="AY4114" s="69"/>
      <c r="AZ4114" s="69"/>
      <c r="BA4114" s="69"/>
      <c r="BB4114" s="69"/>
      <c r="BC4114" s="69"/>
      <c r="BD4114" s="69"/>
      <c r="BE4114" s="69"/>
      <c r="BF4114" s="69"/>
      <c r="BG4114" s="69"/>
      <c r="BH4114" s="69"/>
      <c r="BI4114" s="69"/>
      <c r="BJ4114" s="69"/>
      <c r="BK4114" s="69"/>
      <c r="BL4114" s="69"/>
      <c r="BM4114" s="69"/>
      <c r="BN4114" s="69"/>
      <c r="BO4114" s="69"/>
      <c r="BP4114" s="69"/>
      <c r="BQ4114" s="69"/>
      <c r="BR4114" s="69"/>
      <c r="BS4114" s="69"/>
      <c r="BT4114" s="69"/>
    </row>
    <row r="4115" spans="16:72" ht="12.75">
      <c r="P4115" s="69"/>
      <c r="Q4115" s="69"/>
      <c r="R4115" s="69"/>
      <c r="S4115" s="69"/>
      <c r="T4115" s="69"/>
      <c r="U4115" s="69"/>
      <c r="V4115" s="69"/>
      <c r="W4115" s="69"/>
      <c r="X4115" s="69"/>
      <c r="Y4115" s="69"/>
      <c r="Z4115" s="69"/>
      <c r="AA4115" s="69"/>
      <c r="AB4115" s="69"/>
      <c r="AC4115" s="69"/>
      <c r="AD4115" s="69"/>
      <c r="AE4115" s="69"/>
      <c r="AF4115" s="69"/>
      <c r="AG4115" s="69"/>
      <c r="AH4115" s="69"/>
      <c r="AI4115" s="69"/>
      <c r="AJ4115" s="69"/>
      <c r="AK4115" s="69"/>
      <c r="AL4115" s="69"/>
      <c r="AM4115" s="69"/>
      <c r="AN4115" s="69"/>
      <c r="AO4115" s="69"/>
      <c r="AP4115" s="69"/>
      <c r="AQ4115" s="69"/>
      <c r="AR4115" s="69"/>
      <c r="AS4115" s="69"/>
      <c r="AT4115" s="69"/>
      <c r="AU4115" s="69"/>
      <c r="AV4115" s="69"/>
      <c r="AW4115" s="69"/>
      <c r="AX4115" s="69"/>
      <c r="AY4115" s="69"/>
      <c r="AZ4115" s="69"/>
      <c r="BA4115" s="69"/>
      <c r="BB4115" s="69"/>
      <c r="BC4115" s="69"/>
      <c r="BD4115" s="69"/>
      <c r="BE4115" s="69"/>
      <c r="BF4115" s="69"/>
      <c r="BG4115" s="69"/>
      <c r="BH4115" s="69"/>
      <c r="BI4115" s="69"/>
      <c r="BJ4115" s="69"/>
      <c r="BK4115" s="69"/>
      <c r="BL4115" s="69"/>
      <c r="BM4115" s="69"/>
      <c r="BN4115" s="69"/>
      <c r="BO4115" s="69"/>
      <c r="BP4115" s="69"/>
      <c r="BQ4115" s="69"/>
      <c r="BR4115" s="69"/>
      <c r="BS4115" s="69"/>
      <c r="BT4115" s="69"/>
    </row>
    <row r="4116" spans="16:72" ht="12.75">
      <c r="P4116" s="69"/>
      <c r="Q4116" s="69"/>
      <c r="R4116" s="69"/>
      <c r="S4116" s="69"/>
      <c r="T4116" s="69"/>
      <c r="U4116" s="69"/>
      <c r="V4116" s="69"/>
      <c r="W4116" s="69"/>
      <c r="X4116" s="69"/>
      <c r="Y4116" s="69"/>
      <c r="Z4116" s="69"/>
      <c r="AA4116" s="69"/>
      <c r="AB4116" s="69"/>
      <c r="AC4116" s="69"/>
      <c r="AD4116" s="69"/>
      <c r="AE4116" s="69"/>
      <c r="AF4116" s="69"/>
      <c r="AG4116" s="69"/>
      <c r="AH4116" s="69"/>
      <c r="AI4116" s="69"/>
      <c r="AJ4116" s="69"/>
      <c r="AK4116" s="69"/>
      <c r="AL4116" s="69"/>
      <c r="AM4116" s="69"/>
      <c r="AN4116" s="69"/>
      <c r="AO4116" s="69"/>
      <c r="AP4116" s="69"/>
      <c r="AQ4116" s="69"/>
      <c r="AR4116" s="69"/>
      <c r="AS4116" s="69"/>
      <c r="AT4116" s="69"/>
      <c r="AU4116" s="69"/>
      <c r="AV4116" s="69"/>
      <c r="AW4116" s="69"/>
      <c r="AX4116" s="69"/>
      <c r="AY4116" s="69"/>
      <c r="AZ4116" s="69"/>
      <c r="BA4116" s="69"/>
      <c r="BB4116" s="69"/>
      <c r="BC4116" s="69"/>
      <c r="BD4116" s="69"/>
      <c r="BE4116" s="69"/>
      <c r="BF4116" s="69"/>
      <c r="BG4116" s="69"/>
      <c r="BH4116" s="69"/>
      <c r="BI4116" s="69"/>
      <c r="BJ4116" s="69"/>
      <c r="BK4116" s="69"/>
      <c r="BL4116" s="69"/>
      <c r="BM4116" s="69"/>
      <c r="BN4116" s="69"/>
      <c r="BO4116" s="69"/>
      <c r="BP4116" s="69"/>
      <c r="BQ4116" s="69"/>
      <c r="BR4116" s="69"/>
      <c r="BS4116" s="69"/>
      <c r="BT4116" s="69"/>
    </row>
    <row r="4117" spans="16:72" ht="12.75">
      <c r="P4117" s="69"/>
      <c r="Q4117" s="69"/>
      <c r="R4117" s="69"/>
      <c r="S4117" s="69"/>
      <c r="T4117" s="69"/>
      <c r="U4117" s="69"/>
      <c r="V4117" s="69"/>
      <c r="W4117" s="69"/>
      <c r="X4117" s="69"/>
      <c r="Y4117" s="69"/>
      <c r="Z4117" s="69"/>
      <c r="AA4117" s="69"/>
      <c r="AB4117" s="69"/>
      <c r="AC4117" s="69"/>
      <c r="AD4117" s="69"/>
      <c r="AE4117" s="69"/>
      <c r="AF4117" s="69"/>
      <c r="AG4117" s="69"/>
      <c r="AH4117" s="69"/>
      <c r="AI4117" s="69"/>
      <c r="AJ4117" s="69"/>
      <c r="AK4117" s="69"/>
      <c r="AL4117" s="69"/>
      <c r="AM4117" s="69"/>
      <c r="AN4117" s="69"/>
      <c r="AO4117" s="69"/>
      <c r="AP4117" s="69"/>
      <c r="AQ4117" s="69"/>
      <c r="AR4117" s="69"/>
      <c r="AS4117" s="69"/>
      <c r="AT4117" s="69"/>
      <c r="AU4117" s="69"/>
      <c r="AV4117" s="69"/>
      <c r="AW4117" s="69"/>
      <c r="AX4117" s="69"/>
      <c r="AY4117" s="69"/>
      <c r="AZ4117" s="69"/>
      <c r="BA4117" s="69"/>
      <c r="BB4117" s="69"/>
      <c r="BC4117" s="69"/>
      <c r="BD4117" s="69"/>
      <c r="BE4117" s="69"/>
      <c r="BF4117" s="69"/>
      <c r="BG4117" s="69"/>
      <c r="BH4117" s="69"/>
      <c r="BI4117" s="69"/>
      <c r="BJ4117" s="69"/>
      <c r="BK4117" s="69"/>
      <c r="BL4117" s="69"/>
      <c r="BM4117" s="69"/>
      <c r="BN4117" s="69"/>
      <c r="BO4117" s="69"/>
      <c r="BP4117" s="69"/>
      <c r="BQ4117" s="69"/>
      <c r="BR4117" s="69"/>
      <c r="BS4117" s="69"/>
      <c r="BT4117" s="69"/>
    </row>
    <row r="4118" spans="16:72" ht="12.75">
      <c r="P4118" s="69"/>
      <c r="Q4118" s="69"/>
      <c r="R4118" s="69"/>
      <c r="S4118" s="69"/>
      <c r="T4118" s="69"/>
      <c r="U4118" s="69"/>
      <c r="V4118" s="69"/>
      <c r="W4118" s="69"/>
      <c r="X4118" s="69"/>
      <c r="Y4118" s="69"/>
      <c r="Z4118" s="69"/>
      <c r="AA4118" s="69"/>
      <c r="AB4118" s="69"/>
      <c r="AC4118" s="69"/>
      <c r="AD4118" s="69"/>
      <c r="AE4118" s="69"/>
      <c r="AF4118" s="69"/>
      <c r="AG4118" s="69"/>
      <c r="AH4118" s="69"/>
      <c r="AI4118" s="69"/>
      <c r="AJ4118" s="69"/>
      <c r="AK4118" s="69"/>
      <c r="AL4118" s="69"/>
      <c r="AM4118" s="69"/>
      <c r="AN4118" s="69"/>
      <c r="AO4118" s="69"/>
      <c r="AP4118" s="69"/>
      <c r="AQ4118" s="69"/>
      <c r="AR4118" s="69"/>
      <c r="AS4118" s="69"/>
      <c r="AT4118" s="69"/>
      <c r="AU4118" s="69"/>
      <c r="AV4118" s="69"/>
      <c r="AW4118" s="69"/>
      <c r="AX4118" s="69"/>
      <c r="AY4118" s="69"/>
      <c r="AZ4118" s="69"/>
      <c r="BA4118" s="69"/>
      <c r="BB4118" s="69"/>
      <c r="BC4118" s="69"/>
      <c r="BD4118" s="69"/>
      <c r="BE4118" s="69"/>
      <c r="BF4118" s="69"/>
      <c r="BG4118" s="69"/>
      <c r="BH4118" s="69"/>
      <c r="BI4118" s="69"/>
      <c r="BJ4118" s="69"/>
      <c r="BK4118" s="69"/>
      <c r="BL4118" s="69"/>
      <c r="BM4118" s="69"/>
      <c r="BN4118" s="69"/>
      <c r="BO4118" s="69"/>
      <c r="BP4118" s="69"/>
      <c r="BQ4118" s="69"/>
      <c r="BR4118" s="69"/>
      <c r="BS4118" s="69"/>
      <c r="BT4118" s="69"/>
    </row>
    <row r="4119" spans="16:72" ht="12.75">
      <c r="P4119" s="69"/>
      <c r="Q4119" s="69"/>
      <c r="R4119" s="69"/>
      <c r="S4119" s="69"/>
      <c r="T4119" s="69"/>
      <c r="U4119" s="69"/>
      <c r="V4119" s="69"/>
      <c r="W4119" s="69"/>
      <c r="X4119" s="69"/>
      <c r="Y4119" s="69"/>
      <c r="Z4119" s="69"/>
      <c r="AA4119" s="69"/>
      <c r="AB4119" s="69"/>
      <c r="AC4119" s="69"/>
      <c r="AD4119" s="69"/>
      <c r="AE4119" s="69"/>
      <c r="AF4119" s="69"/>
      <c r="AG4119" s="69"/>
      <c r="AH4119" s="69"/>
      <c r="AI4119" s="69"/>
      <c r="AJ4119" s="69"/>
      <c r="AK4119" s="69"/>
      <c r="AL4119" s="69"/>
      <c r="AM4119" s="69"/>
      <c r="AN4119" s="69"/>
      <c r="AO4119" s="69"/>
      <c r="AP4119" s="69"/>
      <c r="AQ4119" s="69"/>
      <c r="AR4119" s="69"/>
      <c r="AS4119" s="69"/>
      <c r="AT4119" s="69"/>
      <c r="AU4119" s="69"/>
      <c r="AV4119" s="69"/>
      <c r="AW4119" s="69"/>
      <c r="AX4119" s="69"/>
      <c r="AY4119" s="69"/>
      <c r="AZ4119" s="69"/>
      <c r="BA4119" s="69"/>
      <c r="BB4119" s="69"/>
      <c r="BC4119" s="69"/>
      <c r="BD4119" s="69"/>
      <c r="BE4119" s="69"/>
      <c r="BF4119" s="69"/>
      <c r="BG4119" s="69"/>
      <c r="BH4119" s="69"/>
      <c r="BI4119" s="69"/>
      <c r="BJ4119" s="69"/>
      <c r="BK4119" s="69"/>
      <c r="BL4119" s="69"/>
      <c r="BM4119" s="69"/>
      <c r="BN4119" s="69"/>
      <c r="BO4119" s="69"/>
      <c r="BP4119" s="69"/>
      <c r="BQ4119" s="69"/>
      <c r="BR4119" s="69"/>
      <c r="BS4119" s="69"/>
      <c r="BT4119" s="69"/>
    </row>
    <row r="4120" spans="16:72" ht="12.75">
      <c r="P4120" s="69"/>
      <c r="Q4120" s="69"/>
      <c r="R4120" s="69"/>
      <c r="S4120" s="69"/>
      <c r="T4120" s="69"/>
      <c r="U4120" s="69"/>
      <c r="V4120" s="69"/>
      <c r="W4120" s="69"/>
      <c r="X4120" s="69"/>
      <c r="Y4120" s="69"/>
      <c r="Z4120" s="69"/>
      <c r="AA4120" s="69"/>
      <c r="AB4120" s="69"/>
      <c r="AC4120" s="69"/>
      <c r="AD4120" s="69"/>
      <c r="AE4120" s="69"/>
      <c r="AF4120" s="69"/>
      <c r="AG4120" s="69"/>
      <c r="AH4120" s="69"/>
      <c r="AI4120" s="69"/>
      <c r="AJ4120" s="69"/>
      <c r="AK4120" s="69"/>
      <c r="AL4120" s="69"/>
      <c r="AM4120" s="69"/>
      <c r="AN4120" s="69"/>
      <c r="AO4120" s="69"/>
      <c r="AP4120" s="69"/>
      <c r="AQ4120" s="69"/>
      <c r="AR4120" s="69"/>
      <c r="AS4120" s="69"/>
      <c r="AT4120" s="69"/>
      <c r="AU4120" s="69"/>
      <c r="AV4120" s="69"/>
      <c r="AW4120" s="69"/>
      <c r="AX4120" s="69"/>
      <c r="AY4120" s="69"/>
      <c r="AZ4120" s="69"/>
      <c r="BA4120" s="69"/>
      <c r="BB4120" s="69"/>
      <c r="BC4120" s="69"/>
      <c r="BD4120" s="69"/>
      <c r="BE4120" s="69"/>
      <c r="BF4120" s="69"/>
      <c r="BG4120" s="69"/>
      <c r="BH4120" s="69"/>
      <c r="BI4120" s="69"/>
      <c r="BJ4120" s="69"/>
      <c r="BK4120" s="69"/>
      <c r="BL4120" s="69"/>
      <c r="BM4120" s="69"/>
      <c r="BN4120" s="69"/>
      <c r="BO4120" s="69"/>
      <c r="BP4120" s="69"/>
      <c r="BQ4120" s="69"/>
      <c r="BR4120" s="69"/>
      <c r="BS4120" s="69"/>
      <c r="BT4120" s="69"/>
    </row>
    <row r="4121" spans="16:72" ht="12.75">
      <c r="P4121" s="69"/>
      <c r="Q4121" s="69"/>
      <c r="R4121" s="69"/>
      <c r="S4121" s="69"/>
      <c r="T4121" s="69"/>
      <c r="U4121" s="69"/>
      <c r="V4121" s="69"/>
      <c r="W4121" s="69"/>
      <c r="X4121" s="69"/>
      <c r="Y4121" s="69"/>
      <c r="Z4121" s="69"/>
      <c r="AA4121" s="69"/>
      <c r="AB4121" s="69"/>
      <c r="AC4121" s="69"/>
      <c r="AD4121" s="69"/>
      <c r="AE4121" s="69"/>
      <c r="AF4121" s="69"/>
      <c r="AG4121" s="69"/>
      <c r="AH4121" s="69"/>
      <c r="AI4121" s="69"/>
      <c r="AJ4121" s="69"/>
      <c r="AK4121" s="69"/>
      <c r="AL4121" s="69"/>
      <c r="AM4121" s="69"/>
      <c r="AN4121" s="69"/>
      <c r="AO4121" s="69"/>
      <c r="AP4121" s="69"/>
      <c r="AQ4121" s="69"/>
      <c r="AR4121" s="69"/>
      <c r="AS4121" s="69"/>
      <c r="AT4121" s="69"/>
      <c r="AU4121" s="69"/>
      <c r="AV4121" s="69"/>
      <c r="AW4121" s="69"/>
      <c r="AX4121" s="69"/>
      <c r="AY4121" s="69"/>
      <c r="AZ4121" s="69"/>
      <c r="BA4121" s="69"/>
      <c r="BB4121" s="69"/>
      <c r="BC4121" s="69"/>
      <c r="BD4121" s="69"/>
      <c r="BE4121" s="69"/>
      <c r="BF4121" s="69"/>
      <c r="BG4121" s="69"/>
      <c r="BH4121" s="69"/>
      <c r="BI4121" s="69"/>
      <c r="BJ4121" s="69"/>
      <c r="BK4121" s="69"/>
      <c r="BL4121" s="69"/>
      <c r="BM4121" s="69"/>
      <c r="BN4121" s="69"/>
      <c r="BO4121" s="69"/>
      <c r="BP4121" s="69"/>
      <c r="BQ4121" s="69"/>
      <c r="BR4121" s="69"/>
      <c r="BS4121" s="69"/>
      <c r="BT4121" s="69"/>
    </row>
    <row r="4122" spans="16:72" ht="12.75">
      <c r="P4122" s="69"/>
      <c r="Q4122" s="69"/>
      <c r="R4122" s="69"/>
      <c r="S4122" s="69"/>
      <c r="T4122" s="69"/>
      <c r="U4122" s="69"/>
      <c r="V4122" s="69"/>
      <c r="W4122" s="69"/>
      <c r="X4122" s="69"/>
      <c r="Y4122" s="69"/>
      <c r="Z4122" s="69"/>
      <c r="AA4122" s="69"/>
      <c r="AB4122" s="69"/>
      <c r="AC4122" s="69"/>
      <c r="AD4122" s="69"/>
      <c r="AE4122" s="69"/>
      <c r="AF4122" s="69"/>
      <c r="AG4122" s="69"/>
      <c r="AH4122" s="69"/>
      <c r="AI4122" s="69"/>
      <c r="AJ4122" s="69"/>
      <c r="AK4122" s="69"/>
      <c r="AL4122" s="69"/>
      <c r="AM4122" s="69"/>
      <c r="AN4122" s="69"/>
      <c r="AO4122" s="69"/>
      <c r="AP4122" s="69"/>
      <c r="AQ4122" s="69"/>
      <c r="AR4122" s="69"/>
      <c r="AS4122" s="69"/>
      <c r="AT4122" s="69"/>
      <c r="AU4122" s="69"/>
      <c r="AV4122" s="69"/>
      <c r="AW4122" s="69"/>
      <c r="AX4122" s="69"/>
      <c r="AY4122" s="69"/>
      <c r="AZ4122" s="69"/>
      <c r="BA4122" s="69"/>
      <c r="BB4122" s="69"/>
      <c r="BC4122" s="69"/>
      <c r="BD4122" s="69"/>
      <c r="BE4122" s="69"/>
      <c r="BF4122" s="69"/>
      <c r="BG4122" s="69"/>
      <c r="BH4122" s="69"/>
      <c r="BI4122" s="69"/>
      <c r="BJ4122" s="69"/>
      <c r="BK4122" s="69"/>
      <c r="BL4122" s="69"/>
      <c r="BM4122" s="69"/>
      <c r="BN4122" s="69"/>
      <c r="BO4122" s="69"/>
      <c r="BP4122" s="69"/>
      <c r="BQ4122" s="69"/>
      <c r="BR4122" s="69"/>
      <c r="BS4122" s="69"/>
      <c r="BT4122" s="69"/>
    </row>
    <row r="4123" spans="16:72" ht="12.75">
      <c r="P4123" s="69"/>
      <c r="Q4123" s="69"/>
      <c r="R4123" s="69"/>
      <c r="S4123" s="69"/>
      <c r="T4123" s="69"/>
      <c r="U4123" s="69"/>
      <c r="V4123" s="69"/>
      <c r="W4123" s="69"/>
      <c r="X4123" s="69"/>
      <c r="Y4123" s="69"/>
      <c r="Z4123" s="69"/>
      <c r="AA4123" s="69"/>
      <c r="AB4123" s="69"/>
      <c r="AC4123" s="69"/>
      <c r="AD4123" s="69"/>
      <c r="AE4123" s="69"/>
      <c r="AF4123" s="69"/>
      <c r="AG4123" s="69"/>
      <c r="AH4123" s="69"/>
      <c r="AI4123" s="69"/>
      <c r="AJ4123" s="69"/>
      <c r="AK4123" s="69"/>
      <c r="AL4123" s="69"/>
      <c r="AM4123" s="69"/>
      <c r="AN4123" s="69"/>
      <c r="AO4123" s="69"/>
      <c r="AP4123" s="69"/>
      <c r="AQ4123" s="69"/>
      <c r="AR4123" s="69"/>
      <c r="AS4123" s="69"/>
      <c r="AT4123" s="69"/>
      <c r="AU4123" s="69"/>
      <c r="AV4123" s="69"/>
      <c r="AW4123" s="69"/>
      <c r="AX4123" s="69"/>
      <c r="AY4123" s="69"/>
      <c r="AZ4123" s="69"/>
      <c r="BA4123" s="69"/>
      <c r="BB4123" s="69"/>
      <c r="BC4123" s="69"/>
      <c r="BD4123" s="69"/>
      <c r="BE4123" s="69"/>
      <c r="BF4123" s="69"/>
      <c r="BG4123" s="69"/>
      <c r="BH4123" s="69"/>
      <c r="BI4123" s="69"/>
      <c r="BJ4123" s="69"/>
      <c r="BK4123" s="69"/>
      <c r="BL4123" s="69"/>
      <c r="BM4123" s="69"/>
      <c r="BN4123" s="69"/>
      <c r="BO4123" s="69"/>
      <c r="BP4123" s="69"/>
      <c r="BQ4123" s="69"/>
      <c r="BR4123" s="69"/>
      <c r="BS4123" s="69"/>
      <c r="BT4123" s="69"/>
    </row>
    <row r="4124" spans="16:72" ht="12.75">
      <c r="P4124" s="69"/>
      <c r="Q4124" s="69"/>
      <c r="R4124" s="69"/>
      <c r="S4124" s="69"/>
      <c r="T4124" s="69"/>
      <c r="U4124" s="69"/>
      <c r="V4124" s="69"/>
      <c r="W4124" s="69"/>
      <c r="X4124" s="69"/>
      <c r="Y4124" s="69"/>
      <c r="Z4124" s="69"/>
      <c r="AA4124" s="69"/>
      <c r="AB4124" s="69"/>
      <c r="AC4124" s="69"/>
      <c r="AD4124" s="69"/>
      <c r="AE4124" s="69"/>
      <c r="AF4124" s="69"/>
      <c r="AG4124" s="69"/>
      <c r="AH4124" s="69"/>
      <c r="AI4124" s="69"/>
      <c r="AJ4124" s="69"/>
      <c r="AK4124" s="69"/>
      <c r="AL4124" s="69"/>
      <c r="AM4124" s="69"/>
      <c r="AN4124" s="69"/>
      <c r="AO4124" s="69"/>
      <c r="AP4124" s="69"/>
      <c r="AQ4124" s="69"/>
      <c r="AR4124" s="69"/>
      <c r="AS4124" s="69"/>
      <c r="AT4124" s="69"/>
      <c r="AU4124" s="69"/>
      <c r="AV4124" s="69"/>
      <c r="AW4124" s="69"/>
      <c r="AX4124" s="69"/>
      <c r="AY4124" s="69"/>
      <c r="AZ4124" s="69"/>
      <c r="BA4124" s="69"/>
      <c r="BB4124" s="69"/>
      <c r="BC4124" s="69"/>
      <c r="BD4124" s="69"/>
      <c r="BE4124" s="69"/>
      <c r="BF4124" s="69"/>
      <c r="BG4124" s="69"/>
      <c r="BH4124" s="69"/>
      <c r="BI4124" s="69"/>
      <c r="BJ4124" s="69"/>
      <c r="BK4124" s="69"/>
      <c r="BL4124" s="69"/>
      <c r="BM4124" s="69"/>
      <c r="BN4124" s="69"/>
      <c r="BO4124" s="69"/>
      <c r="BP4124" s="69"/>
      <c r="BQ4124" s="69"/>
      <c r="BR4124" s="69"/>
      <c r="BS4124" s="69"/>
      <c r="BT4124" s="69"/>
    </row>
    <row r="4125" spans="16:72" ht="12.75">
      <c r="P4125" s="69"/>
      <c r="Q4125" s="69"/>
      <c r="R4125" s="69"/>
      <c r="S4125" s="69"/>
      <c r="T4125" s="69"/>
      <c r="U4125" s="69"/>
      <c r="V4125" s="69"/>
      <c r="W4125" s="69"/>
      <c r="X4125" s="69"/>
      <c r="Y4125" s="69"/>
      <c r="Z4125" s="69"/>
      <c r="AA4125" s="69"/>
      <c r="AB4125" s="69"/>
      <c r="AC4125" s="69"/>
      <c r="AD4125" s="69"/>
      <c r="AE4125" s="69"/>
      <c r="AF4125" s="69"/>
      <c r="AG4125" s="69"/>
      <c r="AH4125" s="69"/>
      <c r="AI4125" s="69"/>
      <c r="AJ4125" s="69"/>
      <c r="AK4125" s="69"/>
      <c r="AL4125" s="69"/>
      <c r="AM4125" s="69"/>
      <c r="AN4125" s="69"/>
      <c r="AO4125" s="69"/>
      <c r="AP4125" s="69"/>
      <c r="AQ4125" s="69"/>
      <c r="AR4125" s="69"/>
      <c r="AS4125" s="69"/>
      <c r="AT4125" s="69"/>
      <c r="AU4125" s="69"/>
      <c r="AV4125" s="69"/>
      <c r="AW4125" s="69"/>
      <c r="AX4125" s="69"/>
      <c r="AY4125" s="69"/>
      <c r="AZ4125" s="69"/>
      <c r="BA4125" s="69"/>
      <c r="BB4125" s="69"/>
      <c r="BC4125" s="69"/>
      <c r="BD4125" s="69"/>
      <c r="BE4125" s="69"/>
      <c r="BF4125" s="69"/>
      <c r="BG4125" s="69"/>
      <c r="BH4125" s="69"/>
      <c r="BI4125" s="69"/>
      <c r="BJ4125" s="69"/>
      <c r="BK4125" s="69"/>
      <c r="BL4125" s="69"/>
      <c r="BM4125" s="69"/>
      <c r="BN4125" s="69"/>
      <c r="BO4125" s="69"/>
      <c r="BP4125" s="69"/>
      <c r="BQ4125" s="69"/>
      <c r="BR4125" s="69"/>
      <c r="BS4125" s="69"/>
      <c r="BT4125" s="69"/>
    </row>
    <row r="4126" spans="16:72" ht="12.75">
      <c r="P4126" s="69"/>
      <c r="Q4126" s="69"/>
      <c r="R4126" s="69"/>
      <c r="S4126" s="69"/>
      <c r="T4126" s="69"/>
      <c r="U4126" s="69"/>
      <c r="V4126" s="69"/>
      <c r="W4126" s="69"/>
      <c r="X4126" s="69"/>
      <c r="Y4126" s="69"/>
      <c r="Z4126" s="69"/>
      <c r="AA4126" s="69"/>
      <c r="AB4126" s="69"/>
      <c r="AC4126" s="69"/>
      <c r="AD4126" s="69"/>
      <c r="AE4126" s="69"/>
      <c r="AF4126" s="69"/>
      <c r="AG4126" s="69"/>
      <c r="AH4126" s="69"/>
      <c r="AI4126" s="69"/>
      <c r="AJ4126" s="69"/>
      <c r="AK4126" s="69"/>
      <c r="AL4126" s="69"/>
      <c r="AM4126" s="69"/>
      <c r="AN4126" s="69"/>
      <c r="AO4126" s="69"/>
      <c r="AP4126" s="69"/>
      <c r="AQ4126" s="69"/>
      <c r="AR4126" s="69"/>
      <c r="AS4126" s="69"/>
      <c r="AT4126" s="69"/>
      <c r="AU4126" s="69"/>
      <c r="AV4126" s="69"/>
      <c r="AW4126" s="69"/>
      <c r="AX4126" s="69"/>
      <c r="AY4126" s="69"/>
      <c r="AZ4126" s="69"/>
      <c r="BA4126" s="69"/>
      <c r="BB4126" s="69"/>
      <c r="BC4126" s="69"/>
      <c r="BD4126" s="69"/>
      <c r="BE4126" s="69"/>
      <c r="BF4126" s="69"/>
      <c r="BG4126" s="69"/>
      <c r="BH4126" s="69"/>
      <c r="BI4126" s="69"/>
      <c r="BJ4126" s="69"/>
      <c r="BK4126" s="69"/>
      <c r="BL4126" s="69"/>
      <c r="BM4126" s="69"/>
      <c r="BN4126" s="69"/>
      <c r="BO4126" s="69"/>
      <c r="BP4126" s="69"/>
      <c r="BQ4126" s="69"/>
      <c r="BR4126" s="69"/>
      <c r="BS4126" s="69"/>
      <c r="BT4126" s="69"/>
    </row>
    <row r="4127" spans="16:72" ht="12.75">
      <c r="P4127" s="69"/>
      <c r="Q4127" s="69"/>
      <c r="R4127" s="69"/>
      <c r="S4127" s="69"/>
      <c r="T4127" s="69"/>
      <c r="U4127" s="69"/>
      <c r="V4127" s="69"/>
      <c r="W4127" s="69"/>
      <c r="X4127" s="69"/>
      <c r="Y4127" s="69"/>
      <c r="Z4127" s="69"/>
      <c r="AA4127" s="69"/>
      <c r="AB4127" s="69"/>
      <c r="AC4127" s="69"/>
      <c r="AD4127" s="69"/>
      <c r="AE4127" s="69"/>
      <c r="AF4127" s="69"/>
      <c r="AG4127" s="69"/>
      <c r="AH4127" s="69"/>
      <c r="AI4127" s="69"/>
      <c r="AJ4127" s="69"/>
      <c r="AK4127" s="69"/>
      <c r="AL4127" s="69"/>
      <c r="AM4127" s="69"/>
      <c r="AN4127" s="69"/>
      <c r="AO4127" s="69"/>
      <c r="AP4127" s="69"/>
      <c r="AQ4127" s="69"/>
      <c r="AR4127" s="69"/>
      <c r="AS4127" s="69"/>
      <c r="AT4127" s="69"/>
      <c r="AU4127" s="69"/>
      <c r="AV4127" s="69"/>
      <c r="AW4127" s="69"/>
      <c r="AX4127" s="69"/>
      <c r="AY4127" s="69"/>
      <c r="AZ4127" s="69"/>
      <c r="BA4127" s="69"/>
      <c r="BB4127" s="69"/>
      <c r="BC4127" s="69"/>
      <c r="BD4127" s="69"/>
      <c r="BE4127" s="69"/>
      <c r="BF4127" s="69"/>
      <c r="BG4127" s="69"/>
      <c r="BH4127" s="69"/>
      <c r="BI4127" s="69"/>
      <c r="BJ4127" s="69"/>
      <c r="BK4127" s="69"/>
      <c r="BL4127" s="69"/>
      <c r="BM4127" s="69"/>
      <c r="BN4127" s="69"/>
      <c r="BO4127" s="69"/>
      <c r="BP4127" s="69"/>
      <c r="BQ4127" s="69"/>
      <c r="BR4127" s="69"/>
      <c r="BS4127" s="69"/>
      <c r="BT4127" s="69"/>
    </row>
    <row r="4128" spans="16:72" ht="12.75">
      <c r="P4128" s="69"/>
      <c r="Q4128" s="69"/>
      <c r="R4128" s="69"/>
      <c r="S4128" s="69"/>
      <c r="T4128" s="69"/>
      <c r="U4128" s="69"/>
      <c r="V4128" s="69"/>
      <c r="W4128" s="69"/>
      <c r="X4128" s="69"/>
      <c r="Y4128" s="69"/>
      <c r="Z4128" s="69"/>
      <c r="AA4128" s="69"/>
      <c r="AB4128" s="69"/>
      <c r="AC4128" s="69"/>
      <c r="AD4128" s="69"/>
      <c r="AE4128" s="69"/>
      <c r="AF4128" s="69"/>
      <c r="AG4128" s="69"/>
      <c r="AH4128" s="69"/>
      <c r="AI4128" s="69"/>
      <c r="AJ4128" s="69"/>
      <c r="AK4128" s="69"/>
      <c r="AL4128" s="69"/>
      <c r="AM4128" s="69"/>
      <c r="AN4128" s="69"/>
      <c r="AO4128" s="69"/>
      <c r="AP4128" s="69"/>
      <c r="AQ4128" s="69"/>
      <c r="AR4128" s="69"/>
      <c r="AS4128" s="69"/>
      <c r="AT4128" s="69"/>
      <c r="AU4128" s="69"/>
      <c r="AV4128" s="69"/>
      <c r="AW4128" s="69"/>
      <c r="AX4128" s="69"/>
      <c r="AY4128" s="69"/>
      <c r="AZ4128" s="69"/>
      <c r="BA4128" s="69"/>
      <c r="BB4128" s="69"/>
      <c r="BC4128" s="69"/>
      <c r="BD4128" s="69"/>
      <c r="BE4128" s="69"/>
      <c r="BF4128" s="69"/>
      <c r="BG4128" s="69"/>
      <c r="BH4128" s="69"/>
      <c r="BI4128" s="69"/>
      <c r="BJ4128" s="69"/>
      <c r="BK4128" s="69"/>
      <c r="BL4128" s="69"/>
      <c r="BM4128" s="69"/>
      <c r="BN4128" s="69"/>
      <c r="BO4128" s="69"/>
      <c r="BP4128" s="69"/>
      <c r="BQ4128" s="69"/>
      <c r="BR4128" s="69"/>
      <c r="BS4128" s="69"/>
      <c r="BT4128" s="69"/>
    </row>
    <row r="4129" spans="16:72" ht="12.75">
      <c r="P4129" s="69"/>
      <c r="Q4129" s="69"/>
      <c r="R4129" s="69"/>
      <c r="S4129" s="69"/>
      <c r="T4129" s="69"/>
      <c r="U4129" s="69"/>
      <c r="V4129" s="69"/>
      <c r="W4129" s="69"/>
      <c r="X4129" s="69"/>
      <c r="Y4129" s="69"/>
      <c r="Z4129" s="69"/>
      <c r="AA4129" s="69"/>
      <c r="AB4129" s="69"/>
      <c r="AC4129" s="69"/>
      <c r="AD4129" s="69"/>
      <c r="AE4129" s="69"/>
      <c r="AF4129" s="69"/>
      <c r="AG4129" s="69"/>
      <c r="AH4129" s="69"/>
      <c r="AI4129" s="69"/>
      <c r="AJ4129" s="69"/>
      <c r="AK4129" s="69"/>
      <c r="AL4129" s="69"/>
      <c r="AM4129" s="69"/>
      <c r="AN4129" s="69"/>
      <c r="AO4129" s="69"/>
      <c r="AP4129" s="69"/>
      <c r="AQ4129" s="69"/>
      <c r="AR4129" s="69"/>
      <c r="AS4129" s="69"/>
      <c r="AT4129" s="69"/>
      <c r="AU4129" s="69"/>
      <c r="AV4129" s="69"/>
      <c r="AW4129" s="69"/>
      <c r="AX4129" s="69"/>
      <c r="AY4129" s="69"/>
      <c r="AZ4129" s="69"/>
      <c r="BA4129" s="69"/>
      <c r="BB4129" s="69"/>
      <c r="BC4129" s="69"/>
      <c r="BD4129" s="69"/>
      <c r="BE4129" s="69"/>
      <c r="BF4129" s="69"/>
      <c r="BG4129" s="69"/>
      <c r="BH4129" s="69"/>
      <c r="BI4129" s="69"/>
      <c r="BJ4129" s="69"/>
      <c r="BK4129" s="69"/>
      <c r="BL4129" s="69"/>
      <c r="BM4129" s="69"/>
      <c r="BN4129" s="69"/>
      <c r="BO4129" s="69"/>
      <c r="BP4129" s="69"/>
      <c r="BQ4129" s="69"/>
      <c r="BR4129" s="69"/>
      <c r="BS4129" s="69"/>
      <c r="BT4129" s="69"/>
    </row>
    <row r="4130" spans="16:72" ht="12.75">
      <c r="P4130" s="69"/>
      <c r="Q4130" s="69"/>
      <c r="R4130" s="69"/>
      <c r="S4130" s="69"/>
      <c r="T4130" s="69"/>
      <c r="U4130" s="69"/>
      <c r="V4130" s="69"/>
      <c r="W4130" s="69"/>
      <c r="X4130" s="69"/>
      <c r="Y4130" s="69"/>
      <c r="Z4130" s="69"/>
      <c r="AA4130" s="69"/>
      <c r="AB4130" s="69"/>
      <c r="AC4130" s="69"/>
      <c r="AD4130" s="69"/>
      <c r="AE4130" s="69"/>
      <c r="AF4130" s="69"/>
      <c r="AG4130" s="69"/>
      <c r="AH4130" s="69"/>
      <c r="AI4130" s="69"/>
      <c r="AJ4130" s="69"/>
      <c r="AK4130" s="69"/>
      <c r="AL4130" s="69"/>
      <c r="AM4130" s="69"/>
      <c r="AN4130" s="69"/>
      <c r="AO4130" s="69"/>
      <c r="AP4130" s="69"/>
      <c r="AQ4130" s="69"/>
      <c r="AR4130" s="69"/>
      <c r="AS4130" s="69"/>
      <c r="AT4130" s="69"/>
      <c r="AU4130" s="69"/>
      <c r="AV4130" s="69"/>
      <c r="AW4130" s="69"/>
      <c r="AX4130" s="69"/>
      <c r="AY4130" s="69"/>
      <c r="AZ4130" s="69"/>
      <c r="BA4130" s="69"/>
      <c r="BB4130" s="69"/>
      <c r="BC4130" s="69"/>
      <c r="BD4130" s="69"/>
      <c r="BE4130" s="69"/>
      <c r="BF4130" s="69"/>
      <c r="BG4130" s="69"/>
      <c r="BH4130" s="69"/>
      <c r="BI4130" s="69"/>
      <c r="BJ4130" s="69"/>
      <c r="BK4130" s="69"/>
      <c r="BL4130" s="69"/>
      <c r="BM4130" s="69"/>
      <c r="BN4130" s="69"/>
      <c r="BO4130" s="69"/>
      <c r="BP4130" s="69"/>
      <c r="BQ4130" s="69"/>
      <c r="BR4130" s="69"/>
      <c r="BS4130" s="69"/>
      <c r="BT4130" s="69"/>
    </row>
    <row r="4131" spans="16:72" ht="12.75">
      <c r="P4131" s="69"/>
      <c r="Q4131" s="69"/>
      <c r="R4131" s="69"/>
      <c r="S4131" s="69"/>
      <c r="T4131" s="69"/>
      <c r="U4131" s="69"/>
      <c r="V4131" s="69"/>
      <c r="W4131" s="69"/>
      <c r="X4131" s="69"/>
      <c r="Y4131" s="69"/>
      <c r="Z4131" s="69"/>
      <c r="AA4131" s="69"/>
      <c r="AB4131" s="69"/>
      <c r="AC4131" s="69"/>
      <c r="AD4131" s="69"/>
      <c r="AE4131" s="69"/>
      <c r="AF4131" s="69"/>
      <c r="AG4131" s="69"/>
      <c r="AH4131" s="69"/>
      <c r="AI4131" s="69"/>
      <c r="AJ4131" s="69"/>
      <c r="AK4131" s="69"/>
      <c r="AL4131" s="69"/>
      <c r="AM4131" s="69"/>
      <c r="AN4131" s="69"/>
      <c r="AO4131" s="69"/>
      <c r="AP4131" s="69"/>
      <c r="AQ4131" s="69"/>
      <c r="AR4131" s="69"/>
      <c r="AS4131" s="69"/>
      <c r="AT4131" s="69"/>
      <c r="AU4131" s="69"/>
      <c r="AV4131" s="69"/>
      <c r="AW4131" s="69"/>
      <c r="AX4131" s="69"/>
      <c r="AY4131" s="69"/>
      <c r="AZ4131" s="69"/>
      <c r="BA4131" s="69"/>
      <c r="BB4131" s="69"/>
      <c r="BC4131" s="69"/>
      <c r="BD4131" s="69"/>
      <c r="BE4131" s="69"/>
      <c r="BF4131" s="69"/>
      <c r="BG4131" s="69"/>
      <c r="BH4131" s="69"/>
      <c r="BI4131" s="69"/>
      <c r="BJ4131" s="69"/>
      <c r="BK4131" s="69"/>
      <c r="BL4131" s="69"/>
      <c r="BM4131" s="69"/>
      <c r="BN4131" s="69"/>
      <c r="BO4131" s="69"/>
      <c r="BP4131" s="69"/>
      <c r="BQ4131" s="69"/>
      <c r="BR4131" s="69"/>
      <c r="BS4131" s="69"/>
      <c r="BT4131" s="69"/>
    </row>
    <row r="4132" spans="16:72" ht="12.75">
      <c r="P4132" s="69"/>
      <c r="Q4132" s="69"/>
      <c r="R4132" s="69"/>
      <c r="S4132" s="69"/>
      <c r="T4132" s="69"/>
      <c r="U4132" s="69"/>
      <c r="V4132" s="69"/>
      <c r="W4132" s="69"/>
      <c r="X4132" s="69"/>
      <c r="Y4132" s="69"/>
      <c r="Z4132" s="69"/>
      <c r="AA4132" s="69"/>
      <c r="AB4132" s="69"/>
      <c r="AC4132" s="69"/>
      <c r="AD4132" s="69"/>
      <c r="AE4132" s="69"/>
      <c r="AF4132" s="69"/>
      <c r="AG4132" s="69"/>
      <c r="AH4132" s="69"/>
      <c r="AI4132" s="69"/>
      <c r="AJ4132" s="69"/>
      <c r="AK4132" s="69"/>
      <c r="AL4132" s="69"/>
      <c r="AM4132" s="69"/>
      <c r="AN4132" s="69"/>
      <c r="AO4132" s="69"/>
      <c r="AP4132" s="69"/>
      <c r="AQ4132" s="69"/>
      <c r="AR4132" s="69"/>
      <c r="AS4132" s="69"/>
      <c r="AT4132" s="69"/>
      <c r="AU4132" s="69"/>
      <c r="AV4132" s="69"/>
      <c r="AW4132" s="69"/>
      <c r="AX4132" s="69"/>
      <c r="AY4132" s="69"/>
      <c r="AZ4132" s="69"/>
      <c r="BA4132" s="69"/>
      <c r="BB4132" s="69"/>
      <c r="BC4132" s="69"/>
      <c r="BD4132" s="69"/>
      <c r="BE4132" s="69"/>
      <c r="BF4132" s="69"/>
      <c r="BG4132" s="69"/>
      <c r="BH4132" s="69"/>
      <c r="BI4132" s="69"/>
      <c r="BJ4132" s="69"/>
      <c r="BK4132" s="69"/>
      <c r="BL4132" s="69"/>
      <c r="BM4132" s="69"/>
      <c r="BN4132" s="69"/>
      <c r="BO4132" s="69"/>
      <c r="BP4132" s="69"/>
      <c r="BQ4132" s="69"/>
      <c r="BR4132" s="69"/>
      <c r="BS4132" s="69"/>
      <c r="BT4132" s="69"/>
    </row>
    <row r="4133" spans="16:72" ht="12.75">
      <c r="P4133" s="69"/>
      <c r="Q4133" s="69"/>
      <c r="R4133" s="69"/>
      <c r="S4133" s="69"/>
      <c r="T4133" s="69"/>
      <c r="U4133" s="69"/>
      <c r="V4133" s="69"/>
      <c r="W4133" s="69"/>
      <c r="X4133" s="69"/>
      <c r="Y4133" s="69"/>
      <c r="Z4133" s="69"/>
      <c r="AA4133" s="69"/>
      <c r="AB4133" s="69"/>
      <c r="AC4133" s="69"/>
      <c r="AD4133" s="69"/>
      <c r="AE4133" s="69"/>
      <c r="AF4133" s="69"/>
      <c r="AG4133" s="69"/>
      <c r="AH4133" s="69"/>
      <c r="AI4133" s="69"/>
      <c r="AJ4133" s="69"/>
      <c r="AK4133" s="69"/>
      <c r="AL4133" s="69"/>
      <c r="AM4133" s="69"/>
      <c r="AN4133" s="69"/>
      <c r="AO4133" s="69"/>
      <c r="AP4133" s="69"/>
      <c r="AQ4133" s="69"/>
      <c r="AR4133" s="69"/>
      <c r="AS4133" s="69"/>
      <c r="AT4133" s="69"/>
      <c r="AU4133" s="69"/>
      <c r="AV4133" s="69"/>
      <c r="AW4133" s="69"/>
      <c r="AX4133" s="69"/>
      <c r="AY4133" s="69"/>
      <c r="AZ4133" s="69"/>
      <c r="BA4133" s="69"/>
      <c r="BB4133" s="69"/>
      <c r="BC4133" s="69"/>
      <c r="BD4133" s="69"/>
      <c r="BE4133" s="69"/>
      <c r="BF4133" s="69"/>
      <c r="BG4133" s="69"/>
      <c r="BH4133" s="69"/>
      <c r="BI4133" s="69"/>
      <c r="BJ4133" s="69"/>
      <c r="BK4133" s="69"/>
      <c r="BL4133" s="69"/>
      <c r="BM4133" s="69"/>
      <c r="BN4133" s="69"/>
      <c r="BO4133" s="69"/>
      <c r="BP4133" s="69"/>
      <c r="BQ4133" s="69"/>
      <c r="BR4133" s="69"/>
      <c r="BS4133" s="69"/>
      <c r="BT4133" s="69"/>
    </row>
    <row r="4134" spans="16:72" ht="12.75">
      <c r="P4134" s="69"/>
      <c r="Q4134" s="69"/>
      <c r="R4134" s="69"/>
      <c r="S4134" s="69"/>
      <c r="T4134" s="69"/>
      <c r="U4134" s="69"/>
      <c r="V4134" s="69"/>
      <c r="W4134" s="69"/>
      <c r="X4134" s="69"/>
      <c r="Y4134" s="69"/>
      <c r="Z4134" s="69"/>
      <c r="AA4134" s="69"/>
      <c r="AB4134" s="69"/>
      <c r="AC4134" s="69"/>
      <c r="AD4134" s="69"/>
      <c r="AE4134" s="69"/>
      <c r="AF4134" s="69"/>
      <c r="AG4134" s="69"/>
      <c r="AH4134" s="69"/>
      <c r="AI4134" s="69"/>
      <c r="AJ4134" s="69"/>
      <c r="AK4134" s="69"/>
      <c r="AL4134" s="69"/>
      <c r="AM4134" s="69"/>
      <c r="AN4134" s="69"/>
      <c r="AO4134" s="69"/>
      <c r="AP4134" s="69"/>
      <c r="AQ4134" s="69"/>
      <c r="AR4134" s="69"/>
      <c r="AS4134" s="69"/>
      <c r="AT4134" s="69"/>
      <c r="AU4134" s="69"/>
      <c r="AV4134" s="69"/>
      <c r="AW4134" s="69"/>
      <c r="AX4134" s="69"/>
      <c r="AY4134" s="69"/>
      <c r="AZ4134" s="69"/>
      <c r="BA4134" s="69"/>
      <c r="BB4134" s="69"/>
      <c r="BC4134" s="69"/>
      <c r="BD4134" s="69"/>
      <c r="BE4134" s="69"/>
      <c r="BF4134" s="69"/>
      <c r="BG4134" s="69"/>
      <c r="BH4134" s="69"/>
      <c r="BI4134" s="69"/>
      <c r="BJ4134" s="69"/>
      <c r="BK4134" s="69"/>
      <c r="BL4134" s="69"/>
      <c r="BM4134" s="69"/>
      <c r="BN4134" s="69"/>
      <c r="BO4134" s="69"/>
      <c r="BP4134" s="69"/>
      <c r="BQ4134" s="69"/>
      <c r="BR4134" s="69"/>
      <c r="BS4134" s="69"/>
      <c r="BT4134" s="69"/>
    </row>
    <row r="4135" spans="16:72" ht="12.75">
      <c r="P4135" s="69"/>
      <c r="Q4135" s="69"/>
      <c r="R4135" s="69"/>
      <c r="S4135" s="69"/>
      <c r="T4135" s="69"/>
      <c r="U4135" s="69"/>
      <c r="V4135" s="69"/>
      <c r="W4135" s="69"/>
      <c r="X4135" s="69"/>
      <c r="Y4135" s="69"/>
      <c r="Z4135" s="69"/>
      <c r="AA4135" s="69"/>
      <c r="AB4135" s="69"/>
      <c r="AC4135" s="69"/>
      <c r="AD4135" s="69"/>
      <c r="AE4135" s="69"/>
      <c r="AF4135" s="69"/>
      <c r="AG4135" s="69"/>
      <c r="AH4135" s="69"/>
      <c r="AI4135" s="69"/>
      <c r="AJ4135" s="69"/>
      <c r="AK4135" s="69"/>
      <c r="AL4135" s="69"/>
      <c r="AM4135" s="69"/>
      <c r="AN4135" s="69"/>
      <c r="AO4135" s="69"/>
      <c r="AP4135" s="69"/>
      <c r="AQ4135" s="69"/>
      <c r="AR4135" s="69"/>
      <c r="AS4135" s="69"/>
      <c r="AT4135" s="69"/>
      <c r="AU4135" s="69"/>
      <c r="AV4135" s="69"/>
      <c r="AW4135" s="69"/>
      <c r="AX4135" s="69"/>
      <c r="AY4135" s="69"/>
      <c r="AZ4135" s="69"/>
      <c r="BA4135" s="69"/>
      <c r="BB4135" s="69"/>
      <c r="BC4135" s="69"/>
      <c r="BD4135" s="69"/>
      <c r="BE4135" s="69"/>
      <c r="BF4135" s="69"/>
      <c r="BG4135" s="69"/>
      <c r="BH4135" s="69"/>
      <c r="BI4135" s="69"/>
      <c r="BJ4135" s="69"/>
      <c r="BK4135" s="69"/>
      <c r="BL4135" s="69"/>
      <c r="BM4135" s="69"/>
      <c r="BN4135" s="69"/>
      <c r="BO4135" s="69"/>
      <c r="BP4135" s="69"/>
      <c r="BQ4135" s="69"/>
      <c r="BR4135" s="69"/>
      <c r="BS4135" s="69"/>
      <c r="BT4135" s="69"/>
    </row>
    <row r="4136" spans="16:72" ht="12.75">
      <c r="P4136" s="69"/>
      <c r="Q4136" s="69"/>
      <c r="R4136" s="69"/>
      <c r="S4136" s="69"/>
      <c r="T4136" s="69"/>
      <c r="U4136" s="69"/>
      <c r="V4136" s="69"/>
      <c r="W4136" s="69"/>
      <c r="X4136" s="69"/>
      <c r="Y4136" s="69"/>
      <c r="Z4136" s="69"/>
      <c r="AA4136" s="69"/>
      <c r="AB4136" s="69"/>
      <c r="AC4136" s="69"/>
      <c r="AD4136" s="69"/>
      <c r="AE4136" s="69"/>
      <c r="AF4136" s="69"/>
      <c r="AG4136" s="69"/>
      <c r="AH4136" s="69"/>
      <c r="AI4136" s="69"/>
      <c r="AJ4136" s="69"/>
      <c r="AK4136" s="69"/>
      <c r="AL4136" s="69"/>
      <c r="AM4136" s="69"/>
      <c r="AN4136" s="69"/>
      <c r="AO4136" s="69"/>
      <c r="AP4136" s="69"/>
      <c r="AQ4136" s="69"/>
      <c r="AR4136" s="69"/>
      <c r="AS4136" s="69"/>
      <c r="AT4136" s="69"/>
      <c r="AU4136" s="69"/>
      <c r="AV4136" s="69"/>
      <c r="AW4136" s="69"/>
      <c r="AX4136" s="69"/>
      <c r="AY4136" s="69"/>
      <c r="AZ4136" s="69"/>
      <c r="BA4136" s="69"/>
      <c r="BB4136" s="69"/>
      <c r="BC4136" s="69"/>
      <c r="BD4136" s="69"/>
      <c r="BE4136" s="69"/>
      <c r="BF4136" s="69"/>
      <c r="BG4136" s="69"/>
      <c r="BH4136" s="69"/>
      <c r="BI4136" s="69"/>
      <c r="BJ4136" s="69"/>
      <c r="BK4136" s="69"/>
      <c r="BL4136" s="69"/>
      <c r="BM4136" s="69"/>
      <c r="BN4136" s="69"/>
      <c r="BO4136" s="69"/>
      <c r="BP4136" s="69"/>
      <c r="BQ4136" s="69"/>
      <c r="BR4136" s="69"/>
      <c r="BS4136" s="69"/>
      <c r="BT4136" s="69"/>
    </row>
    <row r="4137" spans="16:72" ht="12.75">
      <c r="P4137" s="69"/>
      <c r="Q4137" s="69"/>
      <c r="R4137" s="69"/>
      <c r="S4137" s="69"/>
      <c r="T4137" s="69"/>
      <c r="U4137" s="69"/>
      <c r="V4137" s="69"/>
      <c r="W4137" s="69"/>
      <c r="X4137" s="69"/>
      <c r="Y4137" s="69"/>
      <c r="Z4137" s="69"/>
      <c r="AA4137" s="69"/>
      <c r="AB4137" s="69"/>
      <c r="AC4137" s="69"/>
      <c r="AD4137" s="69"/>
      <c r="AE4137" s="69"/>
      <c r="AF4137" s="69"/>
      <c r="AG4137" s="69"/>
      <c r="AH4137" s="69"/>
      <c r="AI4137" s="69"/>
      <c r="AJ4137" s="69"/>
      <c r="AK4137" s="69"/>
      <c r="AL4137" s="69"/>
      <c r="AM4137" s="69"/>
      <c r="AN4137" s="69"/>
      <c r="AO4137" s="69"/>
      <c r="AP4137" s="69"/>
      <c r="AQ4137" s="69"/>
      <c r="AR4137" s="69"/>
      <c r="AS4137" s="69"/>
      <c r="AT4137" s="69"/>
      <c r="AU4137" s="69"/>
      <c r="AV4137" s="69"/>
      <c r="AW4137" s="69"/>
      <c r="AX4137" s="69"/>
      <c r="AY4137" s="69"/>
      <c r="AZ4137" s="69"/>
      <c r="BA4137" s="69"/>
      <c r="BB4137" s="69"/>
      <c r="BC4137" s="69"/>
      <c r="BD4137" s="69"/>
      <c r="BE4137" s="69"/>
      <c r="BF4137" s="69"/>
      <c r="BG4137" s="69"/>
      <c r="BH4137" s="69"/>
      <c r="BI4137" s="69"/>
      <c r="BJ4137" s="69"/>
      <c r="BK4137" s="69"/>
      <c r="BL4137" s="69"/>
      <c r="BM4137" s="69"/>
      <c r="BN4137" s="69"/>
      <c r="BO4137" s="69"/>
      <c r="BP4137" s="69"/>
      <c r="BQ4137" s="69"/>
      <c r="BR4137" s="69"/>
      <c r="BS4137" s="69"/>
      <c r="BT4137" s="69"/>
    </row>
    <row r="4138" spans="16:72" ht="12.75">
      <c r="P4138" s="69"/>
      <c r="Q4138" s="69"/>
      <c r="R4138" s="69"/>
      <c r="S4138" s="69"/>
      <c r="T4138" s="69"/>
      <c r="U4138" s="69"/>
      <c r="V4138" s="69"/>
      <c r="W4138" s="69"/>
      <c r="X4138" s="69"/>
      <c r="Y4138" s="69"/>
      <c r="Z4138" s="69"/>
      <c r="AA4138" s="69"/>
      <c r="AB4138" s="69"/>
      <c r="AC4138" s="69"/>
      <c r="AD4138" s="69"/>
      <c r="AE4138" s="69"/>
      <c r="AF4138" s="69"/>
      <c r="AG4138" s="69"/>
      <c r="AH4138" s="69"/>
      <c r="AI4138" s="69"/>
      <c r="AJ4138" s="69"/>
      <c r="AK4138" s="69"/>
      <c r="AL4138" s="69"/>
      <c r="AM4138" s="69"/>
      <c r="AN4138" s="69"/>
      <c r="AO4138" s="69"/>
      <c r="AP4138" s="69"/>
      <c r="AQ4138" s="69"/>
      <c r="AR4138" s="69"/>
      <c r="AS4138" s="69"/>
      <c r="AT4138" s="69"/>
      <c r="AU4138" s="69"/>
      <c r="AV4138" s="69"/>
      <c r="AW4138" s="69"/>
      <c r="AX4138" s="69"/>
      <c r="AY4138" s="69"/>
      <c r="AZ4138" s="69"/>
      <c r="BA4138" s="69"/>
      <c r="BB4138" s="69"/>
      <c r="BC4138" s="69"/>
      <c r="BD4138" s="69"/>
      <c r="BE4138" s="69"/>
      <c r="BF4138" s="69"/>
      <c r="BG4138" s="69"/>
      <c r="BH4138" s="69"/>
      <c r="BI4138" s="69"/>
      <c r="BJ4138" s="69"/>
      <c r="BK4138" s="69"/>
      <c r="BL4138" s="69"/>
      <c r="BM4138" s="69"/>
      <c r="BN4138" s="69"/>
      <c r="BO4138" s="69"/>
      <c r="BP4138" s="69"/>
      <c r="BQ4138" s="69"/>
      <c r="BR4138" s="69"/>
      <c r="BS4138" s="69"/>
      <c r="BT4138" s="69"/>
    </row>
    <row r="4139" spans="16:72" ht="12.75">
      <c r="P4139" s="69"/>
      <c r="Q4139" s="69"/>
      <c r="R4139" s="69"/>
      <c r="S4139" s="69"/>
      <c r="T4139" s="69"/>
      <c r="U4139" s="69"/>
      <c r="V4139" s="69"/>
      <c r="W4139" s="69"/>
      <c r="X4139" s="69"/>
      <c r="Y4139" s="69"/>
      <c r="Z4139" s="69"/>
      <c r="AA4139" s="69"/>
      <c r="AB4139" s="69"/>
      <c r="AC4139" s="69"/>
      <c r="AD4139" s="69"/>
      <c r="AE4139" s="69"/>
      <c r="AF4139" s="69"/>
      <c r="AG4139" s="69"/>
      <c r="AH4139" s="69"/>
      <c r="AI4139" s="69"/>
      <c r="AJ4139" s="69"/>
      <c r="AK4139" s="69"/>
      <c r="AL4139" s="69"/>
      <c r="AM4139" s="69"/>
      <c r="AN4139" s="69"/>
      <c r="AO4139" s="69"/>
      <c r="AP4139" s="69"/>
      <c r="AQ4139" s="69"/>
      <c r="AR4139" s="69"/>
      <c r="AS4139" s="69"/>
      <c r="AT4139" s="69"/>
      <c r="AU4139" s="69"/>
      <c r="AV4139" s="69"/>
      <c r="AW4139" s="69"/>
      <c r="AX4139" s="69"/>
      <c r="AY4139" s="69"/>
      <c r="AZ4139" s="69"/>
      <c r="BA4139" s="69"/>
      <c r="BB4139" s="69"/>
      <c r="BC4139" s="69"/>
      <c r="BD4139" s="69"/>
      <c r="BE4139" s="69"/>
      <c r="BF4139" s="69"/>
      <c r="BG4139" s="69"/>
      <c r="BH4139" s="69"/>
      <c r="BI4139" s="69"/>
      <c r="BJ4139" s="69"/>
      <c r="BK4139" s="69"/>
      <c r="BL4139" s="69"/>
      <c r="BM4139" s="69"/>
      <c r="BN4139" s="69"/>
      <c r="BO4139" s="69"/>
      <c r="BP4139" s="69"/>
      <c r="BQ4139" s="69"/>
      <c r="BR4139" s="69"/>
      <c r="BS4139" s="69"/>
      <c r="BT4139" s="69"/>
    </row>
    <row r="4140" spans="16:72" ht="12.75">
      <c r="P4140" s="69"/>
      <c r="Q4140" s="69"/>
      <c r="R4140" s="69"/>
      <c r="S4140" s="69"/>
      <c r="T4140" s="69"/>
      <c r="U4140" s="69"/>
      <c r="V4140" s="69"/>
      <c r="W4140" s="69"/>
      <c r="X4140" s="69"/>
      <c r="Y4140" s="69"/>
      <c r="Z4140" s="69"/>
      <c r="AA4140" s="69"/>
      <c r="AB4140" s="69"/>
      <c r="AC4140" s="69"/>
      <c r="AD4140" s="69"/>
      <c r="AE4140" s="69"/>
      <c r="AF4140" s="69"/>
      <c r="AG4140" s="69"/>
      <c r="AH4140" s="69"/>
      <c r="AI4140" s="69"/>
      <c r="AJ4140" s="69"/>
      <c r="AK4140" s="69"/>
      <c r="AL4140" s="69"/>
      <c r="AM4140" s="69"/>
      <c r="AN4140" s="69"/>
      <c r="AO4140" s="69"/>
      <c r="AP4140" s="69"/>
      <c r="AQ4140" s="69"/>
      <c r="AR4140" s="69"/>
      <c r="AS4140" s="69"/>
      <c r="AT4140" s="69"/>
      <c r="AU4140" s="69"/>
      <c r="AV4140" s="69"/>
      <c r="AW4140" s="69"/>
      <c r="AX4140" s="69"/>
      <c r="AY4140" s="69"/>
      <c r="AZ4140" s="69"/>
      <c r="BA4140" s="69"/>
      <c r="BB4140" s="69"/>
      <c r="BC4140" s="69"/>
      <c r="BD4140" s="69"/>
      <c r="BE4140" s="69"/>
      <c r="BF4140" s="69"/>
      <c r="BG4140" s="69"/>
      <c r="BH4140" s="69"/>
      <c r="BI4140" s="69"/>
      <c r="BJ4140" s="69"/>
      <c r="BK4140" s="69"/>
      <c r="BL4140" s="69"/>
      <c r="BM4140" s="69"/>
      <c r="BN4140" s="69"/>
      <c r="BO4140" s="69"/>
      <c r="BP4140" s="69"/>
      <c r="BQ4140" s="69"/>
      <c r="BR4140" s="69"/>
      <c r="BS4140" s="69"/>
      <c r="BT4140" s="69"/>
    </row>
    <row r="4141" spans="16:72" ht="12.75">
      <c r="P4141" s="69"/>
      <c r="Q4141" s="69"/>
      <c r="R4141" s="69"/>
      <c r="S4141" s="69"/>
      <c r="T4141" s="69"/>
      <c r="U4141" s="69"/>
      <c r="V4141" s="69"/>
      <c r="W4141" s="69"/>
      <c r="X4141" s="69"/>
      <c r="Y4141" s="69"/>
      <c r="Z4141" s="69"/>
      <c r="AA4141" s="69"/>
      <c r="AB4141" s="69"/>
      <c r="AC4141" s="69"/>
      <c r="AD4141" s="69"/>
      <c r="AE4141" s="69"/>
      <c r="AF4141" s="69"/>
      <c r="AG4141" s="69"/>
      <c r="AH4141" s="69"/>
      <c r="AI4141" s="69"/>
      <c r="AJ4141" s="69"/>
      <c r="AK4141" s="69"/>
      <c r="AL4141" s="69"/>
      <c r="AM4141" s="69"/>
      <c r="AN4141" s="69"/>
      <c r="AO4141" s="69"/>
      <c r="AP4141" s="69"/>
      <c r="AQ4141" s="69"/>
      <c r="AR4141" s="69"/>
      <c r="AS4141" s="69"/>
      <c r="AT4141" s="69"/>
      <c r="AU4141" s="69"/>
      <c r="AV4141" s="69"/>
      <c r="AW4141" s="69"/>
      <c r="AX4141" s="69"/>
      <c r="AY4141" s="69"/>
      <c r="AZ4141" s="69"/>
      <c r="BA4141" s="69"/>
      <c r="BB4141" s="69"/>
      <c r="BC4141" s="69"/>
      <c r="BD4141" s="69"/>
      <c r="BE4141" s="69"/>
      <c r="BF4141" s="69"/>
      <c r="BG4141" s="69"/>
      <c r="BH4141" s="69"/>
      <c r="BI4141" s="69"/>
      <c r="BJ4141" s="69"/>
      <c r="BK4141" s="69"/>
      <c r="BL4141" s="69"/>
      <c r="BM4141" s="69"/>
      <c r="BN4141" s="69"/>
      <c r="BO4141" s="69"/>
      <c r="BP4141" s="69"/>
      <c r="BQ4141" s="69"/>
      <c r="BR4141" s="69"/>
      <c r="BS4141" s="69"/>
      <c r="BT4141" s="69"/>
    </row>
    <row r="4142" spans="16:72" ht="12.75">
      <c r="P4142" s="69"/>
      <c r="Q4142" s="69"/>
      <c r="R4142" s="69"/>
      <c r="S4142" s="69"/>
      <c r="T4142" s="69"/>
      <c r="U4142" s="69"/>
      <c r="V4142" s="69"/>
      <c r="W4142" s="69"/>
      <c r="X4142" s="69"/>
      <c r="Y4142" s="69"/>
      <c r="Z4142" s="69"/>
      <c r="AA4142" s="69"/>
      <c r="AB4142" s="69"/>
      <c r="AC4142" s="69"/>
      <c r="AD4142" s="69"/>
      <c r="AE4142" s="69"/>
      <c r="AF4142" s="69"/>
      <c r="AG4142" s="69"/>
      <c r="AH4142" s="69"/>
      <c r="AI4142" s="69"/>
      <c r="AJ4142" s="69"/>
      <c r="AK4142" s="69"/>
      <c r="AL4142" s="69"/>
      <c r="AM4142" s="69"/>
      <c r="AN4142" s="69"/>
      <c r="AO4142" s="69"/>
      <c r="AP4142" s="69"/>
      <c r="AQ4142" s="69"/>
      <c r="AR4142" s="69"/>
      <c r="AS4142" s="69"/>
      <c r="AT4142" s="69"/>
      <c r="AU4142" s="69"/>
      <c r="AV4142" s="69"/>
      <c r="AW4142" s="69"/>
      <c r="AX4142" s="69"/>
      <c r="AY4142" s="69"/>
      <c r="AZ4142" s="69"/>
      <c r="BA4142" s="69"/>
      <c r="BB4142" s="69"/>
      <c r="BC4142" s="69"/>
      <c r="BD4142" s="69"/>
      <c r="BE4142" s="69"/>
      <c r="BF4142" s="69"/>
      <c r="BG4142" s="69"/>
      <c r="BH4142" s="69"/>
      <c r="BI4142" s="69"/>
      <c r="BJ4142" s="69"/>
      <c r="BK4142" s="69"/>
      <c r="BL4142" s="69"/>
      <c r="BM4142" s="69"/>
      <c r="BN4142" s="69"/>
      <c r="BO4142" s="69"/>
      <c r="BP4142" s="69"/>
      <c r="BQ4142" s="69"/>
      <c r="BR4142" s="69"/>
      <c r="BS4142" s="69"/>
      <c r="BT4142" s="69"/>
    </row>
    <row r="4143" spans="16:72" ht="12.75">
      <c r="P4143" s="69"/>
      <c r="Q4143" s="69"/>
      <c r="R4143" s="69"/>
      <c r="S4143" s="69"/>
      <c r="T4143" s="69"/>
      <c r="U4143" s="69"/>
      <c r="V4143" s="69"/>
      <c r="W4143" s="69"/>
      <c r="X4143" s="69"/>
      <c r="Y4143" s="69"/>
      <c r="Z4143" s="69"/>
      <c r="AA4143" s="69"/>
      <c r="AB4143" s="69"/>
      <c r="AC4143" s="69"/>
      <c r="AD4143" s="69"/>
      <c r="AE4143" s="69"/>
      <c r="AF4143" s="69"/>
      <c r="AG4143" s="69"/>
      <c r="AH4143" s="69"/>
      <c r="AI4143" s="69"/>
      <c r="AJ4143" s="69"/>
      <c r="AK4143" s="69"/>
      <c r="AL4143" s="69"/>
      <c r="AM4143" s="69"/>
      <c r="AN4143" s="69"/>
      <c r="AO4143" s="69"/>
      <c r="AP4143" s="69"/>
      <c r="AQ4143" s="69"/>
      <c r="AR4143" s="69"/>
      <c r="AS4143" s="69"/>
      <c r="AT4143" s="69"/>
      <c r="AU4143" s="69"/>
      <c r="AV4143" s="69"/>
      <c r="AW4143" s="69"/>
      <c r="AX4143" s="69"/>
      <c r="AY4143" s="69"/>
      <c r="AZ4143" s="69"/>
      <c r="BA4143" s="69"/>
      <c r="BB4143" s="69"/>
      <c r="BC4143" s="69"/>
      <c r="BD4143" s="69"/>
      <c r="BE4143" s="69"/>
      <c r="BF4143" s="69"/>
      <c r="BG4143" s="69"/>
      <c r="BH4143" s="69"/>
      <c r="BI4143" s="69"/>
      <c r="BJ4143" s="69"/>
      <c r="BK4143" s="69"/>
      <c r="BL4143" s="69"/>
      <c r="BM4143" s="69"/>
      <c r="BN4143" s="69"/>
      <c r="BO4143" s="69"/>
      <c r="BP4143" s="69"/>
      <c r="BQ4143" s="69"/>
      <c r="BR4143" s="69"/>
      <c r="BS4143" s="69"/>
      <c r="BT4143" s="69"/>
    </row>
    <row r="4144" spans="16:72" ht="12.75">
      <c r="P4144" s="69"/>
      <c r="Q4144" s="69"/>
      <c r="R4144" s="69"/>
      <c r="S4144" s="69"/>
      <c r="T4144" s="69"/>
      <c r="U4144" s="69"/>
      <c r="V4144" s="69"/>
      <c r="W4144" s="69"/>
      <c r="X4144" s="69"/>
      <c r="Y4144" s="69"/>
      <c r="Z4144" s="69"/>
      <c r="AA4144" s="69"/>
      <c r="AB4144" s="69"/>
      <c r="AC4144" s="69"/>
      <c r="AD4144" s="69"/>
      <c r="AE4144" s="69"/>
      <c r="AF4144" s="69"/>
      <c r="AG4144" s="69"/>
      <c r="AH4144" s="69"/>
      <c r="AI4144" s="69"/>
      <c r="AJ4144" s="69"/>
      <c r="AK4144" s="69"/>
      <c r="AL4144" s="69"/>
      <c r="AM4144" s="69"/>
      <c r="AN4144" s="69"/>
      <c r="AO4144" s="69"/>
      <c r="AP4144" s="69"/>
      <c r="AQ4144" s="69"/>
      <c r="AR4144" s="69"/>
      <c r="AS4144" s="69"/>
      <c r="AT4144" s="69"/>
      <c r="AU4144" s="69"/>
      <c r="AV4144" s="69"/>
      <c r="AW4144" s="69"/>
      <c r="AX4144" s="69"/>
      <c r="AY4144" s="69"/>
      <c r="AZ4144" s="69"/>
      <c r="BA4144" s="69"/>
      <c r="BB4144" s="69"/>
      <c r="BC4144" s="69"/>
      <c r="BD4144" s="69"/>
      <c r="BE4144" s="69"/>
      <c r="BF4144" s="69"/>
      <c r="BG4144" s="69"/>
      <c r="BH4144" s="69"/>
      <c r="BI4144" s="69"/>
      <c r="BJ4144" s="69"/>
      <c r="BK4144" s="69"/>
      <c r="BL4144" s="69"/>
      <c r="BM4144" s="69"/>
      <c r="BN4144" s="69"/>
      <c r="BO4144" s="69"/>
      <c r="BP4144" s="69"/>
      <c r="BQ4144" s="69"/>
      <c r="BR4144" s="69"/>
      <c r="BS4144" s="69"/>
      <c r="BT4144" s="69"/>
    </row>
    <row r="4145" spans="16:72" ht="12.75">
      <c r="P4145" s="69"/>
      <c r="Q4145" s="69"/>
      <c r="R4145" s="69"/>
      <c r="S4145" s="69"/>
      <c r="T4145" s="69"/>
      <c r="U4145" s="69"/>
      <c r="V4145" s="69"/>
      <c r="W4145" s="69"/>
      <c r="X4145" s="69"/>
      <c r="Y4145" s="69"/>
      <c r="Z4145" s="69"/>
      <c r="AA4145" s="69"/>
      <c r="AB4145" s="69"/>
      <c r="AC4145" s="69"/>
      <c r="AD4145" s="69"/>
      <c r="AE4145" s="69"/>
      <c r="AF4145" s="69"/>
      <c r="AG4145" s="69"/>
      <c r="AH4145" s="69"/>
      <c r="AI4145" s="69"/>
      <c r="AJ4145" s="69"/>
      <c r="AK4145" s="69"/>
      <c r="AL4145" s="69"/>
      <c r="AM4145" s="69"/>
      <c r="AN4145" s="69"/>
      <c r="AO4145" s="69"/>
      <c r="AP4145" s="69"/>
      <c r="AQ4145" s="69"/>
      <c r="AR4145" s="69"/>
      <c r="AS4145" s="69"/>
      <c r="AT4145" s="69"/>
      <c r="AU4145" s="69"/>
      <c r="AV4145" s="69"/>
      <c r="AW4145" s="69"/>
      <c r="AX4145" s="69"/>
      <c r="AY4145" s="69"/>
      <c r="AZ4145" s="69"/>
      <c r="BA4145" s="69"/>
      <c r="BB4145" s="69"/>
      <c r="BC4145" s="69"/>
      <c r="BD4145" s="69"/>
      <c r="BE4145" s="69"/>
      <c r="BF4145" s="69"/>
      <c r="BG4145" s="69"/>
      <c r="BH4145" s="69"/>
      <c r="BI4145" s="69"/>
      <c r="BJ4145" s="69"/>
      <c r="BK4145" s="69"/>
      <c r="BL4145" s="69"/>
      <c r="BM4145" s="69"/>
      <c r="BN4145" s="69"/>
      <c r="BO4145" s="69"/>
      <c r="BP4145" s="69"/>
      <c r="BQ4145" s="69"/>
      <c r="BR4145" s="69"/>
      <c r="BS4145" s="69"/>
      <c r="BT4145" s="69"/>
    </row>
    <row r="4146" spans="16:72" ht="12.75">
      <c r="P4146" s="69"/>
      <c r="Q4146" s="69"/>
      <c r="R4146" s="69"/>
      <c r="S4146" s="69"/>
      <c r="T4146" s="69"/>
      <c r="U4146" s="69"/>
      <c r="V4146" s="69"/>
      <c r="W4146" s="69"/>
      <c r="X4146" s="69"/>
      <c r="Y4146" s="69"/>
      <c r="Z4146" s="69"/>
      <c r="AA4146" s="69"/>
      <c r="AB4146" s="69"/>
      <c r="AC4146" s="69"/>
      <c r="AD4146" s="69"/>
      <c r="AE4146" s="69"/>
      <c r="AF4146" s="69"/>
      <c r="AG4146" s="69"/>
      <c r="AH4146" s="69"/>
      <c r="AI4146" s="69"/>
      <c r="AJ4146" s="69"/>
      <c r="AK4146" s="69"/>
      <c r="AL4146" s="69"/>
      <c r="AM4146" s="69"/>
      <c r="AN4146" s="69"/>
      <c r="AO4146" s="69"/>
      <c r="AP4146" s="69"/>
      <c r="AQ4146" s="69"/>
      <c r="AR4146" s="69"/>
      <c r="AS4146" s="69"/>
      <c r="AT4146" s="69"/>
      <c r="AU4146" s="69"/>
      <c r="AV4146" s="69"/>
      <c r="AW4146" s="69"/>
      <c r="AX4146" s="69"/>
      <c r="AY4146" s="69"/>
      <c r="AZ4146" s="69"/>
      <c r="BA4146" s="69"/>
      <c r="BB4146" s="69"/>
      <c r="BC4146" s="69"/>
      <c r="BD4146" s="69"/>
      <c r="BE4146" s="69"/>
      <c r="BF4146" s="69"/>
      <c r="BG4146" s="69"/>
      <c r="BH4146" s="69"/>
      <c r="BI4146" s="69"/>
      <c r="BJ4146" s="69"/>
      <c r="BK4146" s="69"/>
      <c r="BL4146" s="69"/>
      <c r="BM4146" s="69"/>
      <c r="BN4146" s="69"/>
      <c r="BO4146" s="69"/>
      <c r="BP4146" s="69"/>
      <c r="BQ4146" s="69"/>
      <c r="BR4146" s="69"/>
      <c r="BS4146" s="69"/>
      <c r="BT4146" s="69"/>
    </row>
    <row r="4147" spans="16:72" ht="12.75">
      <c r="P4147" s="69"/>
      <c r="Q4147" s="69"/>
      <c r="R4147" s="69"/>
      <c r="S4147" s="69"/>
      <c r="T4147" s="69"/>
      <c r="U4147" s="69"/>
      <c r="V4147" s="69"/>
      <c r="W4147" s="69"/>
      <c r="X4147" s="69"/>
      <c r="Y4147" s="69"/>
      <c r="Z4147" s="69"/>
      <c r="AA4147" s="69"/>
      <c r="AB4147" s="69"/>
      <c r="AC4147" s="69"/>
      <c r="AD4147" s="69"/>
      <c r="AE4147" s="69"/>
      <c r="AF4147" s="69"/>
      <c r="AG4147" s="69"/>
      <c r="AH4147" s="69"/>
      <c r="AI4147" s="69"/>
      <c r="AJ4147" s="69"/>
      <c r="AK4147" s="69"/>
      <c r="AL4147" s="69"/>
      <c r="AM4147" s="69"/>
      <c r="AN4147" s="69"/>
      <c r="AO4147" s="69"/>
      <c r="AP4147" s="69"/>
      <c r="AQ4147" s="69"/>
      <c r="AR4147" s="69"/>
      <c r="AS4147" s="69"/>
      <c r="AT4147" s="69"/>
      <c r="AU4147" s="69"/>
      <c r="AV4147" s="69"/>
      <c r="AW4147" s="69"/>
      <c r="AX4147" s="69"/>
      <c r="AY4147" s="69"/>
      <c r="AZ4147" s="69"/>
      <c r="BA4147" s="69"/>
      <c r="BB4147" s="69"/>
      <c r="BC4147" s="69"/>
      <c r="BD4147" s="69"/>
      <c r="BE4147" s="69"/>
      <c r="BF4147" s="69"/>
      <c r="BG4147" s="69"/>
      <c r="BH4147" s="69"/>
      <c r="BI4147" s="69"/>
      <c r="BJ4147" s="69"/>
      <c r="BK4147" s="69"/>
      <c r="BL4147" s="69"/>
      <c r="BM4147" s="69"/>
      <c r="BN4147" s="69"/>
      <c r="BO4147" s="69"/>
      <c r="BP4147" s="69"/>
      <c r="BQ4147" s="69"/>
      <c r="BR4147" s="69"/>
      <c r="BS4147" s="69"/>
      <c r="BT4147" s="69"/>
    </row>
    <row r="4148" spans="16:72" ht="12.75">
      <c r="P4148" s="69"/>
      <c r="Q4148" s="69"/>
      <c r="R4148" s="69"/>
      <c r="S4148" s="69"/>
      <c r="T4148" s="69"/>
      <c r="U4148" s="69"/>
      <c r="V4148" s="69"/>
      <c r="W4148" s="69"/>
      <c r="X4148" s="69"/>
      <c r="Y4148" s="69"/>
      <c r="Z4148" s="69"/>
      <c r="AA4148" s="69"/>
      <c r="AB4148" s="69"/>
      <c r="AC4148" s="69"/>
      <c r="AD4148" s="69"/>
      <c r="AE4148" s="69"/>
      <c r="AF4148" s="69"/>
      <c r="AG4148" s="69"/>
      <c r="AH4148" s="69"/>
      <c r="AI4148" s="69"/>
      <c r="AJ4148" s="69"/>
      <c r="AK4148" s="69"/>
      <c r="AL4148" s="69"/>
      <c r="AM4148" s="69"/>
      <c r="AN4148" s="69"/>
      <c r="AO4148" s="69"/>
      <c r="AP4148" s="69"/>
      <c r="AQ4148" s="69"/>
      <c r="AR4148" s="69"/>
      <c r="AS4148" s="69"/>
      <c r="AT4148" s="69"/>
      <c r="AU4148" s="69"/>
      <c r="AV4148" s="69"/>
      <c r="AW4148" s="69"/>
      <c r="AX4148" s="69"/>
      <c r="AY4148" s="69"/>
      <c r="AZ4148" s="69"/>
      <c r="BA4148" s="69"/>
      <c r="BB4148" s="69"/>
      <c r="BC4148" s="69"/>
      <c r="BD4148" s="69"/>
      <c r="BE4148" s="69"/>
      <c r="BF4148" s="69"/>
      <c r="BG4148" s="69"/>
      <c r="BH4148" s="69"/>
      <c r="BI4148" s="69"/>
      <c r="BJ4148" s="69"/>
      <c r="BK4148" s="69"/>
      <c r="BL4148" s="69"/>
      <c r="BM4148" s="69"/>
      <c r="BN4148" s="69"/>
      <c r="BO4148" s="69"/>
      <c r="BP4148" s="69"/>
      <c r="BQ4148" s="69"/>
      <c r="BR4148" s="69"/>
      <c r="BS4148" s="69"/>
      <c r="BT4148" s="69"/>
    </row>
    <row r="4149" spans="16:72" ht="12.75">
      <c r="P4149" s="69"/>
      <c r="Q4149" s="69"/>
      <c r="R4149" s="69"/>
      <c r="S4149" s="69"/>
      <c r="T4149" s="69"/>
      <c r="U4149" s="69"/>
      <c r="V4149" s="69"/>
      <c r="W4149" s="69"/>
      <c r="X4149" s="69"/>
      <c r="Y4149" s="69"/>
      <c r="Z4149" s="69"/>
      <c r="AA4149" s="69"/>
      <c r="AB4149" s="69"/>
      <c r="AC4149" s="69"/>
      <c r="AD4149" s="69"/>
      <c r="AE4149" s="69"/>
      <c r="AF4149" s="69"/>
      <c r="AG4149" s="69"/>
      <c r="AH4149" s="69"/>
      <c r="AI4149" s="69"/>
      <c r="AJ4149" s="69"/>
      <c r="AK4149" s="69"/>
      <c r="AL4149" s="69"/>
      <c r="AM4149" s="69"/>
      <c r="AN4149" s="69"/>
      <c r="AO4149" s="69"/>
      <c r="AP4149" s="69"/>
      <c r="AQ4149" s="69"/>
      <c r="AR4149" s="69"/>
      <c r="AS4149" s="69"/>
      <c r="AT4149" s="69"/>
      <c r="AU4149" s="69"/>
      <c r="AV4149" s="69"/>
      <c r="AW4149" s="69"/>
      <c r="AX4149" s="69"/>
      <c r="AY4149" s="69"/>
      <c r="AZ4149" s="69"/>
      <c r="BA4149" s="69"/>
      <c r="BB4149" s="69"/>
      <c r="BC4149" s="69"/>
      <c r="BD4149" s="69"/>
      <c r="BE4149" s="69"/>
      <c r="BF4149" s="69"/>
      <c r="BG4149" s="69"/>
      <c r="BH4149" s="69"/>
      <c r="BI4149" s="69"/>
      <c r="BJ4149" s="69"/>
      <c r="BK4149" s="69"/>
      <c r="BL4149" s="69"/>
      <c r="BM4149" s="69"/>
      <c r="BN4149" s="69"/>
      <c r="BO4149" s="69"/>
      <c r="BP4149" s="69"/>
      <c r="BQ4149" s="69"/>
      <c r="BR4149" s="69"/>
      <c r="BS4149" s="69"/>
      <c r="BT4149" s="69"/>
    </row>
    <row r="4150" spans="16:72" ht="12.75">
      <c r="P4150" s="69"/>
      <c r="Q4150" s="69"/>
      <c r="R4150" s="69"/>
      <c r="S4150" s="69"/>
      <c r="T4150" s="69"/>
      <c r="U4150" s="69"/>
      <c r="V4150" s="69"/>
      <c r="W4150" s="69"/>
      <c r="X4150" s="69"/>
      <c r="Y4150" s="69"/>
      <c r="Z4150" s="69"/>
      <c r="AA4150" s="69"/>
      <c r="AB4150" s="69"/>
      <c r="AC4150" s="69"/>
      <c r="AD4150" s="69"/>
      <c r="AE4150" s="69"/>
      <c r="AF4150" s="69"/>
      <c r="AG4150" s="69"/>
      <c r="AH4150" s="69"/>
      <c r="AI4150" s="69"/>
      <c r="AJ4150" s="69"/>
      <c r="AK4150" s="69"/>
      <c r="AL4150" s="69"/>
      <c r="AM4150" s="69"/>
      <c r="AN4150" s="69"/>
      <c r="AO4150" s="69"/>
      <c r="AP4150" s="69"/>
      <c r="AQ4150" s="69"/>
      <c r="AR4150" s="69"/>
      <c r="AS4150" s="69"/>
      <c r="AT4150" s="69"/>
      <c r="AU4150" s="69"/>
      <c r="AV4150" s="69"/>
      <c r="AW4150" s="69"/>
      <c r="AX4150" s="69"/>
      <c r="AY4150" s="69"/>
      <c r="AZ4150" s="69"/>
      <c r="BA4150" s="69"/>
      <c r="BB4150" s="69"/>
      <c r="BC4150" s="69"/>
      <c r="BD4150" s="69"/>
      <c r="BE4150" s="69"/>
      <c r="BF4150" s="69"/>
      <c r="BG4150" s="69"/>
      <c r="BH4150" s="69"/>
      <c r="BI4150" s="69"/>
      <c r="BJ4150" s="69"/>
      <c r="BK4150" s="69"/>
      <c r="BL4150" s="69"/>
      <c r="BM4150" s="69"/>
      <c r="BN4150" s="69"/>
      <c r="BO4150" s="69"/>
      <c r="BP4150" s="69"/>
      <c r="BQ4150" s="69"/>
      <c r="BR4150" s="69"/>
      <c r="BS4150" s="69"/>
      <c r="BT4150" s="69"/>
    </row>
    <row r="4151" spans="16:72" ht="12.75">
      <c r="P4151" s="69"/>
      <c r="Q4151" s="69"/>
      <c r="R4151" s="69"/>
      <c r="S4151" s="69"/>
      <c r="T4151" s="69"/>
      <c r="U4151" s="69"/>
      <c r="V4151" s="69"/>
      <c r="W4151" s="69"/>
      <c r="X4151" s="69"/>
      <c r="Y4151" s="69"/>
      <c r="Z4151" s="69"/>
      <c r="AA4151" s="69"/>
      <c r="AB4151" s="69"/>
      <c r="AC4151" s="69"/>
      <c r="AD4151" s="69"/>
      <c r="AE4151" s="69"/>
      <c r="AF4151" s="69"/>
      <c r="AG4151" s="69"/>
      <c r="AH4151" s="69"/>
      <c r="AI4151" s="69"/>
      <c r="AJ4151" s="69"/>
      <c r="AK4151" s="69"/>
      <c r="AL4151" s="69"/>
      <c r="AM4151" s="69"/>
      <c r="AN4151" s="69"/>
      <c r="AO4151" s="69"/>
      <c r="AP4151" s="69"/>
      <c r="AQ4151" s="69"/>
      <c r="AR4151" s="69"/>
      <c r="AS4151" s="69"/>
      <c r="AT4151" s="69"/>
      <c r="AU4151" s="69"/>
      <c r="AV4151" s="69"/>
      <c r="AW4151" s="69"/>
      <c r="AX4151" s="69"/>
      <c r="AY4151" s="69"/>
      <c r="AZ4151" s="69"/>
      <c r="BA4151" s="69"/>
      <c r="BB4151" s="69"/>
      <c r="BC4151" s="69"/>
      <c r="BD4151" s="69"/>
      <c r="BE4151" s="69"/>
      <c r="BF4151" s="69"/>
      <c r="BG4151" s="69"/>
      <c r="BH4151" s="69"/>
      <c r="BI4151" s="69"/>
      <c r="BJ4151" s="69"/>
      <c r="BK4151" s="69"/>
      <c r="BL4151" s="69"/>
      <c r="BM4151" s="69"/>
      <c r="BN4151" s="69"/>
      <c r="BO4151" s="69"/>
      <c r="BP4151" s="69"/>
      <c r="BQ4151" s="69"/>
      <c r="BR4151" s="69"/>
      <c r="BS4151" s="69"/>
      <c r="BT4151" s="69"/>
    </row>
    <row r="4152" spans="16:72" ht="12.75">
      <c r="P4152" s="69"/>
      <c r="Q4152" s="69"/>
      <c r="R4152" s="69"/>
      <c r="S4152" s="69"/>
      <c r="T4152" s="69"/>
      <c r="U4152" s="69"/>
      <c r="V4152" s="69"/>
      <c r="W4152" s="69"/>
      <c r="X4152" s="69"/>
      <c r="Y4152" s="69"/>
      <c r="Z4152" s="69"/>
      <c r="AA4152" s="69"/>
      <c r="AB4152" s="69"/>
      <c r="AC4152" s="69"/>
      <c r="AD4152" s="69"/>
      <c r="AE4152" s="69"/>
      <c r="AF4152" s="69"/>
      <c r="AG4152" s="69"/>
      <c r="AH4152" s="69"/>
      <c r="AI4152" s="69"/>
      <c r="AJ4152" s="69"/>
      <c r="AK4152" s="69"/>
      <c r="AL4152" s="69"/>
      <c r="AM4152" s="69"/>
      <c r="AN4152" s="69"/>
      <c r="AO4152" s="69"/>
      <c r="AP4152" s="69"/>
      <c r="AQ4152" s="69"/>
      <c r="AR4152" s="69"/>
      <c r="AS4152" s="69"/>
      <c r="AT4152" s="69"/>
      <c r="AU4152" s="69"/>
      <c r="AV4152" s="69"/>
      <c r="AW4152" s="69"/>
      <c r="AX4152" s="69"/>
      <c r="AY4152" s="69"/>
      <c r="AZ4152" s="69"/>
      <c r="BA4152" s="69"/>
      <c r="BB4152" s="69"/>
      <c r="BC4152" s="69"/>
      <c r="BD4152" s="69"/>
      <c r="BE4152" s="69"/>
      <c r="BF4152" s="69"/>
      <c r="BG4152" s="69"/>
      <c r="BH4152" s="69"/>
      <c r="BI4152" s="69"/>
      <c r="BJ4152" s="69"/>
      <c r="BK4152" s="69"/>
      <c r="BL4152" s="69"/>
      <c r="BM4152" s="69"/>
      <c r="BN4152" s="69"/>
      <c r="BO4152" s="69"/>
      <c r="BP4152" s="69"/>
      <c r="BQ4152" s="69"/>
      <c r="BR4152" s="69"/>
      <c r="BS4152" s="69"/>
      <c r="BT4152" s="69"/>
    </row>
    <row r="4153" spans="16:72" ht="12.75">
      <c r="P4153" s="69"/>
      <c r="Q4153" s="69"/>
      <c r="R4153" s="69"/>
      <c r="S4153" s="69"/>
      <c r="T4153" s="69"/>
      <c r="U4153" s="69"/>
      <c r="V4153" s="69"/>
      <c r="W4153" s="69"/>
      <c r="X4153" s="69"/>
      <c r="Y4153" s="69"/>
      <c r="Z4153" s="69"/>
      <c r="AA4153" s="69"/>
      <c r="AB4153" s="69"/>
      <c r="AC4153" s="69"/>
      <c r="AD4153" s="69"/>
      <c r="AE4153" s="69"/>
      <c r="AF4153" s="69"/>
      <c r="AG4153" s="69"/>
      <c r="AH4153" s="69"/>
      <c r="AI4153" s="69"/>
      <c r="AJ4153" s="69"/>
      <c r="AK4153" s="69"/>
      <c r="AL4153" s="69"/>
      <c r="AM4153" s="69"/>
      <c r="AN4153" s="69"/>
      <c r="AO4153" s="69"/>
      <c r="AP4153" s="69"/>
      <c r="AQ4153" s="69"/>
      <c r="AR4153" s="69"/>
      <c r="AS4153" s="69"/>
      <c r="AT4153" s="69"/>
      <c r="AU4153" s="69"/>
      <c r="AV4153" s="69"/>
      <c r="AW4153" s="69"/>
      <c r="AX4153" s="69"/>
      <c r="AY4153" s="69"/>
      <c r="AZ4153" s="69"/>
      <c r="BA4153" s="69"/>
      <c r="BB4153" s="69"/>
      <c r="BC4153" s="69"/>
      <c r="BD4153" s="69"/>
      <c r="BE4153" s="69"/>
      <c r="BF4153" s="69"/>
      <c r="BG4153" s="69"/>
      <c r="BH4153" s="69"/>
      <c r="BI4153" s="69"/>
      <c r="BJ4153" s="69"/>
      <c r="BK4153" s="69"/>
      <c r="BL4153" s="69"/>
      <c r="BM4153" s="69"/>
      <c r="BN4153" s="69"/>
      <c r="BO4153" s="69"/>
      <c r="BP4153" s="69"/>
      <c r="BQ4153" s="69"/>
      <c r="BR4153" s="69"/>
      <c r="BS4153" s="69"/>
      <c r="BT4153" s="69"/>
    </row>
    <row r="4154" spans="16:72" ht="12.75">
      <c r="P4154" s="69"/>
      <c r="Q4154" s="69"/>
      <c r="R4154" s="69"/>
      <c r="S4154" s="69"/>
      <c r="T4154" s="69"/>
      <c r="U4154" s="69"/>
      <c r="V4154" s="69"/>
      <c r="W4154" s="69"/>
      <c r="X4154" s="69"/>
      <c r="Y4154" s="69"/>
      <c r="Z4154" s="69"/>
      <c r="AA4154" s="69"/>
      <c r="AB4154" s="69"/>
      <c r="AC4154" s="69"/>
      <c r="AD4154" s="69"/>
      <c r="AE4154" s="69"/>
      <c r="AF4154" s="69"/>
      <c r="AG4154" s="69"/>
      <c r="AH4154" s="69"/>
      <c r="AI4154" s="69"/>
      <c r="AJ4154" s="69"/>
      <c r="AK4154" s="69"/>
      <c r="AL4154" s="69"/>
      <c r="AM4154" s="69"/>
      <c r="AN4154" s="69"/>
      <c r="AO4154" s="69"/>
      <c r="AP4154" s="69"/>
      <c r="AQ4154" s="69"/>
      <c r="AR4154" s="69"/>
      <c r="AS4154" s="69"/>
      <c r="AT4154" s="69"/>
      <c r="AU4154" s="69"/>
      <c r="AV4154" s="69"/>
      <c r="AW4154" s="69"/>
      <c r="AX4154" s="69"/>
      <c r="AY4154" s="69"/>
      <c r="AZ4154" s="69"/>
      <c r="BA4154" s="69"/>
      <c r="BB4154" s="69"/>
      <c r="BC4154" s="69"/>
      <c r="BD4154" s="69"/>
      <c r="BE4154" s="69"/>
      <c r="BF4154" s="69"/>
      <c r="BG4154" s="69"/>
      <c r="BH4154" s="69"/>
      <c r="BI4154" s="69"/>
      <c r="BJ4154" s="69"/>
      <c r="BK4154" s="69"/>
      <c r="BL4154" s="69"/>
      <c r="BM4154" s="69"/>
      <c r="BN4154" s="69"/>
      <c r="BO4154" s="69"/>
      <c r="BP4154" s="69"/>
      <c r="BQ4154" s="69"/>
      <c r="BR4154" s="69"/>
      <c r="BS4154" s="69"/>
      <c r="BT4154" s="69"/>
    </row>
    <row r="4155" spans="16:72" ht="12.75">
      <c r="P4155" s="69"/>
      <c r="Q4155" s="69"/>
      <c r="R4155" s="69"/>
      <c r="S4155" s="69"/>
      <c r="T4155" s="69"/>
      <c r="U4155" s="69"/>
      <c r="V4155" s="69"/>
      <c r="W4155" s="69"/>
      <c r="X4155" s="69"/>
      <c r="Y4155" s="69"/>
      <c r="Z4155" s="69"/>
      <c r="AA4155" s="69"/>
      <c r="AB4155" s="69"/>
      <c r="AC4155" s="69"/>
      <c r="AD4155" s="69"/>
      <c r="AE4155" s="69"/>
      <c r="AF4155" s="69"/>
      <c r="AG4155" s="69"/>
      <c r="AH4155" s="69"/>
      <c r="AI4155" s="69"/>
      <c r="AJ4155" s="69"/>
      <c r="AK4155" s="69"/>
      <c r="AL4155" s="69"/>
      <c r="AM4155" s="69"/>
      <c r="AN4155" s="69"/>
      <c r="AO4155" s="69"/>
      <c r="AP4155" s="69"/>
      <c r="AQ4155" s="69"/>
      <c r="AR4155" s="69"/>
      <c r="AS4155" s="69"/>
      <c r="AT4155" s="69"/>
      <c r="AU4155" s="69"/>
      <c r="AV4155" s="69"/>
      <c r="AW4155" s="69"/>
      <c r="AX4155" s="69"/>
      <c r="AY4155" s="69"/>
      <c r="AZ4155" s="69"/>
      <c r="BA4155" s="69"/>
      <c r="BB4155" s="69"/>
      <c r="BC4155" s="69"/>
      <c r="BD4155" s="69"/>
      <c r="BE4155" s="69"/>
      <c r="BF4155" s="69"/>
      <c r="BG4155" s="69"/>
      <c r="BH4155" s="69"/>
      <c r="BI4155" s="69"/>
      <c r="BJ4155" s="69"/>
      <c r="BK4155" s="69"/>
      <c r="BL4155" s="69"/>
      <c r="BM4155" s="69"/>
      <c r="BN4155" s="69"/>
      <c r="BO4155" s="69"/>
      <c r="BP4155" s="69"/>
      <c r="BQ4155" s="69"/>
      <c r="BR4155" s="69"/>
      <c r="BS4155" s="69"/>
      <c r="BT4155" s="69"/>
    </row>
    <row r="4156" spans="16:72" ht="12.75">
      <c r="P4156" s="69"/>
      <c r="Q4156" s="69"/>
      <c r="R4156" s="69"/>
      <c r="S4156" s="69"/>
      <c r="T4156" s="69"/>
      <c r="U4156" s="69"/>
      <c r="V4156" s="69"/>
      <c r="W4156" s="69"/>
      <c r="X4156" s="69"/>
      <c r="Y4156" s="69"/>
      <c r="Z4156" s="69"/>
      <c r="AA4156" s="69"/>
      <c r="AB4156" s="69"/>
      <c r="AC4156" s="69"/>
      <c r="AD4156" s="69"/>
      <c r="AE4156" s="69"/>
      <c r="AF4156" s="69"/>
      <c r="AG4156" s="69"/>
      <c r="AH4156" s="69"/>
      <c r="AI4156" s="69"/>
      <c r="AJ4156" s="69"/>
      <c r="AK4156" s="69"/>
      <c r="AL4156" s="69"/>
      <c r="AM4156" s="69"/>
      <c r="AN4156" s="69"/>
      <c r="AO4156" s="69"/>
      <c r="AP4156" s="69"/>
      <c r="AQ4156" s="69"/>
      <c r="AR4156" s="69"/>
      <c r="AS4156" s="69"/>
      <c r="AT4156" s="69"/>
      <c r="AU4156" s="69"/>
      <c r="AV4156" s="69"/>
      <c r="AW4156" s="69"/>
      <c r="AX4156" s="69"/>
      <c r="AY4156" s="69"/>
      <c r="AZ4156" s="69"/>
      <c r="BA4156" s="69"/>
      <c r="BB4156" s="69"/>
      <c r="BC4156" s="69"/>
      <c r="BD4156" s="69"/>
      <c r="BE4156" s="69"/>
      <c r="BF4156" s="69"/>
      <c r="BG4156" s="69"/>
      <c r="BH4156" s="69"/>
      <c r="BI4156" s="69"/>
      <c r="BJ4156" s="69"/>
      <c r="BK4156" s="69"/>
      <c r="BL4156" s="69"/>
      <c r="BM4156" s="69"/>
      <c r="BN4156" s="69"/>
      <c r="BO4156" s="69"/>
      <c r="BP4156" s="69"/>
      <c r="BQ4156" s="69"/>
      <c r="BR4156" s="69"/>
      <c r="BS4156" s="69"/>
      <c r="BT4156" s="69"/>
    </row>
    <row r="4157" spans="16:72" ht="12.75">
      <c r="P4157" s="69"/>
      <c r="Q4157" s="69"/>
      <c r="R4157" s="69"/>
      <c r="S4157" s="69"/>
      <c r="T4157" s="69"/>
      <c r="U4157" s="69"/>
      <c r="V4157" s="69"/>
      <c r="W4157" s="69"/>
      <c r="X4157" s="69"/>
      <c r="Y4157" s="69"/>
      <c r="Z4157" s="69"/>
      <c r="AA4157" s="69"/>
      <c r="AB4157" s="69"/>
      <c r="AC4157" s="69"/>
      <c r="AD4157" s="69"/>
      <c r="AE4157" s="69"/>
      <c r="AF4157" s="69"/>
      <c r="AG4157" s="69"/>
      <c r="AH4157" s="69"/>
      <c r="AI4157" s="69"/>
      <c r="AJ4157" s="69"/>
      <c r="AK4157" s="69"/>
      <c r="AL4157" s="69"/>
      <c r="AM4157" s="69"/>
      <c r="AN4157" s="69"/>
      <c r="AO4157" s="69"/>
      <c r="AP4157" s="69"/>
      <c r="AQ4157" s="69"/>
      <c r="AR4157" s="69"/>
      <c r="AS4157" s="69"/>
      <c r="AT4157" s="69"/>
      <c r="AU4157" s="69"/>
      <c r="AV4157" s="69"/>
      <c r="AW4157" s="69"/>
      <c r="AX4157" s="69"/>
      <c r="AY4157" s="69"/>
      <c r="AZ4157" s="69"/>
      <c r="BA4157" s="69"/>
      <c r="BB4157" s="69"/>
      <c r="BC4157" s="69"/>
      <c r="BD4157" s="69"/>
      <c r="BE4157" s="69"/>
      <c r="BF4157" s="69"/>
      <c r="BG4157" s="69"/>
      <c r="BH4157" s="69"/>
      <c r="BI4157" s="69"/>
      <c r="BJ4157" s="69"/>
      <c r="BK4157" s="69"/>
      <c r="BL4157" s="69"/>
      <c r="BM4157" s="69"/>
      <c r="BN4157" s="69"/>
      <c r="BO4157" s="69"/>
      <c r="BP4157" s="69"/>
      <c r="BQ4157" s="69"/>
      <c r="BR4157" s="69"/>
      <c r="BS4157" s="69"/>
      <c r="BT4157" s="69"/>
    </row>
    <row r="4158" spans="16:72" ht="12.75">
      <c r="P4158" s="69"/>
      <c r="Q4158" s="69"/>
      <c r="R4158" s="69"/>
      <c r="S4158" s="69"/>
      <c r="T4158" s="69"/>
      <c r="U4158" s="69"/>
      <c r="V4158" s="69"/>
      <c r="W4158" s="69"/>
      <c r="X4158" s="69"/>
      <c r="Y4158" s="69"/>
      <c r="Z4158" s="69"/>
      <c r="AA4158" s="69"/>
      <c r="AB4158" s="69"/>
      <c r="AC4158" s="69"/>
      <c r="AD4158" s="69"/>
      <c r="AE4158" s="69"/>
      <c r="AF4158" s="69"/>
      <c r="AG4158" s="69"/>
      <c r="AH4158" s="69"/>
      <c r="AI4158" s="69"/>
      <c r="AJ4158" s="69"/>
      <c r="AK4158" s="69"/>
      <c r="AL4158" s="69"/>
      <c r="AM4158" s="69"/>
      <c r="AN4158" s="69"/>
      <c r="AO4158" s="69"/>
      <c r="AP4158" s="69"/>
      <c r="AQ4158" s="69"/>
      <c r="AR4158" s="69"/>
      <c r="AS4158" s="69"/>
      <c r="AT4158" s="69"/>
      <c r="AU4158" s="69"/>
      <c r="AV4158" s="69"/>
      <c r="AW4158" s="69"/>
      <c r="AX4158" s="69"/>
      <c r="AY4158" s="69"/>
      <c r="AZ4158" s="69"/>
      <c r="BA4158" s="69"/>
      <c r="BB4158" s="69"/>
      <c r="BC4158" s="69"/>
      <c r="BD4158" s="69"/>
      <c r="BE4158" s="69"/>
      <c r="BF4158" s="69"/>
      <c r="BG4158" s="69"/>
      <c r="BH4158" s="69"/>
      <c r="BI4158" s="69"/>
      <c r="BJ4158" s="69"/>
      <c r="BK4158" s="69"/>
      <c r="BL4158" s="69"/>
      <c r="BM4158" s="69"/>
      <c r="BN4158" s="69"/>
      <c r="BO4158" s="69"/>
      <c r="BP4158" s="69"/>
      <c r="BQ4158" s="69"/>
      <c r="BR4158" s="69"/>
      <c r="BS4158" s="69"/>
      <c r="BT4158" s="69"/>
    </row>
    <row r="4159" spans="16:72" ht="12.75">
      <c r="P4159" s="69"/>
      <c r="Q4159" s="69"/>
      <c r="R4159" s="69"/>
      <c r="S4159" s="69"/>
      <c r="T4159" s="69"/>
      <c r="U4159" s="69"/>
      <c r="V4159" s="69"/>
      <c r="W4159" s="69"/>
      <c r="X4159" s="69"/>
      <c r="Y4159" s="69"/>
      <c r="Z4159" s="69"/>
      <c r="AA4159" s="69"/>
      <c r="AB4159" s="69"/>
      <c r="AC4159" s="69"/>
      <c r="AD4159" s="69"/>
      <c r="AE4159" s="69"/>
      <c r="AF4159" s="69"/>
      <c r="AG4159" s="69"/>
      <c r="AH4159" s="69"/>
      <c r="AI4159" s="69"/>
      <c r="AJ4159" s="69"/>
      <c r="AK4159" s="69"/>
      <c r="AL4159" s="69"/>
      <c r="AM4159" s="69"/>
      <c r="AN4159" s="69"/>
      <c r="AO4159" s="69"/>
      <c r="AP4159" s="69"/>
      <c r="AQ4159" s="69"/>
      <c r="AR4159" s="69"/>
      <c r="AS4159" s="69"/>
      <c r="AT4159" s="69"/>
      <c r="AU4159" s="69"/>
      <c r="AV4159" s="69"/>
      <c r="AW4159" s="69"/>
      <c r="AX4159" s="69"/>
      <c r="AY4159" s="69"/>
      <c r="AZ4159" s="69"/>
      <c r="BA4159" s="69"/>
      <c r="BB4159" s="69"/>
      <c r="BC4159" s="69"/>
      <c r="BD4159" s="69"/>
      <c r="BE4159" s="69"/>
      <c r="BF4159" s="69"/>
      <c r="BG4159" s="69"/>
      <c r="BH4159" s="69"/>
      <c r="BI4159" s="69"/>
      <c r="BJ4159" s="69"/>
      <c r="BK4159" s="69"/>
      <c r="BL4159" s="69"/>
      <c r="BM4159" s="69"/>
      <c r="BN4159" s="69"/>
      <c r="BO4159" s="69"/>
      <c r="BP4159" s="69"/>
      <c r="BQ4159" s="69"/>
      <c r="BR4159" s="69"/>
      <c r="BS4159" s="69"/>
      <c r="BT4159" s="69"/>
    </row>
    <row r="4160" spans="16:72" ht="12.75">
      <c r="P4160" s="69"/>
      <c r="Q4160" s="69"/>
      <c r="R4160" s="69"/>
      <c r="S4160" s="69"/>
      <c r="T4160" s="69"/>
      <c r="U4160" s="69"/>
      <c r="V4160" s="69"/>
      <c r="W4160" s="69"/>
      <c r="X4160" s="69"/>
      <c r="Y4160" s="69"/>
      <c r="Z4160" s="69"/>
      <c r="AA4160" s="69"/>
      <c r="AB4160" s="69"/>
      <c r="AC4160" s="69"/>
      <c r="AD4160" s="69"/>
      <c r="AE4160" s="69"/>
      <c r="AF4160" s="69"/>
      <c r="AG4160" s="69"/>
      <c r="AH4160" s="69"/>
      <c r="AI4160" s="69"/>
      <c r="AJ4160" s="69"/>
      <c r="AK4160" s="69"/>
      <c r="AL4160" s="69"/>
      <c r="AM4160" s="69"/>
      <c r="AN4160" s="69"/>
      <c r="AO4160" s="69"/>
      <c r="AP4160" s="69"/>
      <c r="AQ4160" s="69"/>
      <c r="AR4160" s="69"/>
      <c r="AS4160" s="69"/>
      <c r="AT4160" s="69"/>
      <c r="AU4160" s="69"/>
      <c r="AV4160" s="69"/>
      <c r="AW4160" s="69"/>
      <c r="AX4160" s="69"/>
      <c r="AY4160" s="69"/>
      <c r="AZ4160" s="69"/>
      <c r="BA4160" s="69"/>
      <c r="BB4160" s="69"/>
      <c r="BC4160" s="69"/>
      <c r="BD4160" s="69"/>
      <c r="BE4160" s="69"/>
      <c r="BF4160" s="69"/>
      <c r="BG4160" s="69"/>
      <c r="BH4160" s="69"/>
      <c r="BI4160" s="69"/>
      <c r="BJ4160" s="69"/>
      <c r="BK4160" s="69"/>
      <c r="BL4160" s="69"/>
      <c r="BM4160" s="69"/>
      <c r="BN4160" s="69"/>
      <c r="BO4160" s="69"/>
      <c r="BP4160" s="69"/>
      <c r="BQ4160" s="69"/>
      <c r="BR4160" s="69"/>
      <c r="BS4160" s="69"/>
      <c r="BT4160" s="69"/>
    </row>
    <row r="4161" spans="16:72" ht="12.75">
      <c r="P4161" s="69"/>
      <c r="Q4161" s="69"/>
      <c r="R4161" s="69"/>
      <c r="S4161" s="69"/>
      <c r="T4161" s="69"/>
      <c r="U4161" s="69"/>
      <c r="V4161" s="69"/>
      <c r="W4161" s="69"/>
      <c r="X4161" s="69"/>
      <c r="Y4161" s="69"/>
      <c r="Z4161" s="69"/>
      <c r="AA4161" s="69"/>
      <c r="AB4161" s="69"/>
      <c r="AC4161" s="69"/>
      <c r="AD4161" s="69"/>
      <c r="AE4161" s="69"/>
      <c r="AF4161" s="69"/>
      <c r="AG4161" s="69"/>
      <c r="AH4161" s="69"/>
      <c r="AI4161" s="69"/>
      <c r="AJ4161" s="69"/>
      <c r="AK4161" s="69"/>
      <c r="AL4161" s="69"/>
      <c r="AM4161" s="69"/>
      <c r="AN4161" s="69"/>
      <c r="AO4161" s="69"/>
      <c r="AP4161" s="69"/>
      <c r="AQ4161" s="69"/>
      <c r="AR4161" s="69"/>
      <c r="AS4161" s="69"/>
      <c r="AT4161" s="69"/>
      <c r="AU4161" s="69"/>
      <c r="AV4161" s="69"/>
      <c r="AW4161" s="69"/>
      <c r="AX4161" s="69"/>
      <c r="AY4161" s="69"/>
      <c r="AZ4161" s="69"/>
      <c r="BA4161" s="69"/>
      <c r="BB4161" s="69"/>
      <c r="BC4161" s="69"/>
      <c r="BD4161" s="69"/>
      <c r="BE4161" s="69"/>
      <c r="BF4161" s="69"/>
      <c r="BG4161" s="69"/>
      <c r="BH4161" s="69"/>
      <c r="BI4161" s="69"/>
      <c r="BJ4161" s="69"/>
      <c r="BK4161" s="69"/>
      <c r="BL4161" s="69"/>
      <c r="BM4161" s="69"/>
      <c r="BN4161" s="69"/>
      <c r="BO4161" s="69"/>
      <c r="BP4161" s="69"/>
      <c r="BQ4161" s="69"/>
      <c r="BR4161" s="69"/>
      <c r="BS4161" s="69"/>
      <c r="BT4161" s="69"/>
    </row>
    <row r="4162" spans="16:72" ht="12.75">
      <c r="P4162" s="69"/>
      <c r="Q4162" s="69"/>
      <c r="R4162" s="69"/>
      <c r="S4162" s="69"/>
      <c r="T4162" s="69"/>
      <c r="U4162" s="69"/>
      <c r="V4162" s="69"/>
      <c r="W4162" s="69"/>
      <c r="X4162" s="69"/>
      <c r="Y4162" s="69"/>
      <c r="Z4162" s="69"/>
      <c r="AA4162" s="69"/>
      <c r="AB4162" s="69"/>
      <c r="AC4162" s="69"/>
      <c r="AD4162" s="69"/>
      <c r="AE4162" s="69"/>
      <c r="AF4162" s="69"/>
      <c r="AG4162" s="69"/>
      <c r="AH4162" s="69"/>
      <c r="AI4162" s="69"/>
      <c r="AJ4162" s="69"/>
      <c r="AK4162" s="69"/>
      <c r="AL4162" s="69"/>
      <c r="AM4162" s="69"/>
      <c r="AN4162" s="69"/>
      <c r="AO4162" s="69"/>
      <c r="AP4162" s="69"/>
      <c r="AQ4162" s="69"/>
      <c r="AR4162" s="69"/>
      <c r="AS4162" s="69"/>
      <c r="AT4162" s="69"/>
      <c r="AU4162" s="69"/>
      <c r="AV4162" s="69"/>
      <c r="AW4162" s="69"/>
      <c r="AX4162" s="69"/>
      <c r="AY4162" s="69"/>
      <c r="AZ4162" s="69"/>
      <c r="BA4162" s="69"/>
      <c r="BB4162" s="69"/>
      <c r="BC4162" s="69"/>
      <c r="BD4162" s="69"/>
      <c r="BE4162" s="69"/>
      <c r="BF4162" s="69"/>
      <c r="BG4162" s="69"/>
      <c r="BH4162" s="69"/>
      <c r="BI4162" s="69"/>
      <c r="BJ4162" s="69"/>
      <c r="BK4162" s="69"/>
      <c r="BL4162" s="69"/>
      <c r="BM4162" s="69"/>
      <c r="BN4162" s="69"/>
      <c r="BO4162" s="69"/>
      <c r="BP4162" s="69"/>
      <c r="BQ4162" s="69"/>
      <c r="BR4162" s="69"/>
      <c r="BS4162" s="69"/>
      <c r="BT4162" s="69"/>
    </row>
    <row r="4163" spans="16:72" ht="12.75">
      <c r="P4163" s="69"/>
      <c r="Q4163" s="69"/>
      <c r="R4163" s="69"/>
      <c r="S4163" s="69"/>
      <c r="T4163" s="69"/>
      <c r="U4163" s="69"/>
      <c r="V4163" s="69"/>
      <c r="W4163" s="69"/>
      <c r="X4163" s="69"/>
      <c r="Y4163" s="69"/>
      <c r="Z4163" s="69"/>
      <c r="AA4163" s="69"/>
      <c r="AB4163" s="69"/>
      <c r="AC4163" s="69"/>
      <c r="AD4163" s="69"/>
      <c r="AE4163" s="69"/>
      <c r="AF4163" s="69"/>
      <c r="AG4163" s="69"/>
      <c r="AH4163" s="69"/>
      <c r="AI4163" s="69"/>
      <c r="AJ4163" s="69"/>
      <c r="AK4163" s="69"/>
      <c r="AL4163" s="69"/>
      <c r="AM4163" s="69"/>
      <c r="AN4163" s="69"/>
      <c r="AO4163" s="69"/>
      <c r="AP4163" s="69"/>
      <c r="AQ4163" s="69"/>
      <c r="AR4163" s="69"/>
      <c r="AS4163" s="69"/>
      <c r="AT4163" s="69"/>
      <c r="AU4163" s="69"/>
      <c r="AV4163" s="69"/>
      <c r="AW4163" s="69"/>
      <c r="AX4163" s="69"/>
      <c r="AY4163" s="69"/>
      <c r="AZ4163" s="69"/>
      <c r="BA4163" s="69"/>
      <c r="BB4163" s="69"/>
      <c r="BC4163" s="69"/>
      <c r="BD4163" s="69"/>
      <c r="BE4163" s="69"/>
      <c r="BF4163" s="69"/>
      <c r="BG4163" s="69"/>
      <c r="BH4163" s="69"/>
      <c r="BI4163" s="69"/>
      <c r="BJ4163" s="69"/>
      <c r="BK4163" s="69"/>
      <c r="BL4163" s="69"/>
      <c r="BM4163" s="69"/>
      <c r="BN4163" s="69"/>
      <c r="BO4163" s="69"/>
      <c r="BP4163" s="69"/>
      <c r="BQ4163" s="69"/>
      <c r="BR4163" s="69"/>
      <c r="BS4163" s="69"/>
      <c r="BT4163" s="69"/>
    </row>
    <row r="4164" spans="16:72" ht="12.75">
      <c r="P4164" s="69"/>
      <c r="Q4164" s="69"/>
      <c r="R4164" s="69"/>
      <c r="S4164" s="69"/>
      <c r="T4164" s="69"/>
      <c r="U4164" s="69"/>
      <c r="V4164" s="69"/>
      <c r="W4164" s="69"/>
      <c r="X4164" s="69"/>
      <c r="Y4164" s="69"/>
      <c r="Z4164" s="69"/>
      <c r="AA4164" s="69"/>
      <c r="AB4164" s="69"/>
      <c r="AC4164" s="69"/>
      <c r="AD4164" s="69"/>
      <c r="AE4164" s="69"/>
      <c r="AF4164" s="69"/>
      <c r="AG4164" s="69"/>
      <c r="AH4164" s="69"/>
      <c r="AI4164" s="69"/>
      <c r="AJ4164" s="69"/>
      <c r="AK4164" s="69"/>
      <c r="AL4164" s="69"/>
      <c r="AM4164" s="69"/>
      <c r="AN4164" s="69"/>
      <c r="AO4164" s="69"/>
      <c r="AP4164" s="69"/>
      <c r="AQ4164" s="69"/>
      <c r="AR4164" s="69"/>
      <c r="AS4164" s="69"/>
      <c r="AT4164" s="69"/>
      <c r="AU4164" s="69"/>
      <c r="AV4164" s="69"/>
      <c r="AW4164" s="69"/>
      <c r="AX4164" s="69"/>
      <c r="AY4164" s="69"/>
      <c r="AZ4164" s="69"/>
      <c r="BA4164" s="69"/>
      <c r="BB4164" s="69"/>
      <c r="BC4164" s="69"/>
      <c r="BD4164" s="69"/>
      <c r="BE4164" s="69"/>
      <c r="BF4164" s="69"/>
      <c r="BG4164" s="69"/>
      <c r="BH4164" s="69"/>
      <c r="BI4164" s="69"/>
      <c r="BJ4164" s="69"/>
      <c r="BK4164" s="69"/>
      <c r="BL4164" s="69"/>
      <c r="BM4164" s="69"/>
      <c r="BN4164" s="69"/>
      <c r="BO4164" s="69"/>
      <c r="BP4164" s="69"/>
      <c r="BQ4164" s="69"/>
      <c r="BR4164" s="69"/>
      <c r="BS4164" s="69"/>
      <c r="BT4164" s="69"/>
    </row>
    <row r="4165" spans="16:72" ht="12.75">
      <c r="P4165" s="69"/>
      <c r="Q4165" s="69"/>
      <c r="R4165" s="69"/>
      <c r="S4165" s="69"/>
      <c r="T4165" s="69"/>
      <c r="U4165" s="69"/>
      <c r="V4165" s="69"/>
      <c r="W4165" s="69"/>
      <c r="X4165" s="69"/>
      <c r="Y4165" s="69"/>
      <c r="Z4165" s="69"/>
      <c r="AA4165" s="69"/>
      <c r="AB4165" s="69"/>
      <c r="AC4165" s="69"/>
      <c r="AD4165" s="69"/>
      <c r="AE4165" s="69"/>
      <c r="AF4165" s="69"/>
      <c r="AG4165" s="69"/>
      <c r="AH4165" s="69"/>
      <c r="AI4165" s="69"/>
      <c r="AJ4165" s="69"/>
      <c r="AK4165" s="69"/>
      <c r="AL4165" s="69"/>
      <c r="AM4165" s="69"/>
      <c r="AN4165" s="69"/>
      <c r="AO4165" s="69"/>
      <c r="AP4165" s="69"/>
      <c r="AQ4165" s="69"/>
      <c r="AR4165" s="69"/>
      <c r="AS4165" s="69"/>
      <c r="AT4165" s="69"/>
      <c r="AU4165" s="69"/>
      <c r="AV4165" s="69"/>
      <c r="AW4165" s="69"/>
      <c r="AX4165" s="69"/>
      <c r="AY4165" s="69"/>
      <c r="AZ4165" s="69"/>
      <c r="BA4165" s="69"/>
      <c r="BB4165" s="69"/>
      <c r="BC4165" s="69"/>
      <c r="BD4165" s="69"/>
      <c r="BE4165" s="69"/>
      <c r="BF4165" s="69"/>
      <c r="BG4165" s="69"/>
      <c r="BH4165" s="69"/>
      <c r="BI4165" s="69"/>
      <c r="BJ4165" s="69"/>
      <c r="BK4165" s="69"/>
      <c r="BL4165" s="69"/>
      <c r="BM4165" s="69"/>
      <c r="BN4165" s="69"/>
      <c r="BO4165" s="69"/>
      <c r="BP4165" s="69"/>
      <c r="BQ4165" s="69"/>
      <c r="BR4165" s="69"/>
      <c r="BS4165" s="69"/>
      <c r="BT4165" s="69"/>
    </row>
    <row r="4166" spans="16:72" ht="12.75">
      <c r="P4166" s="69"/>
      <c r="Q4166" s="69"/>
      <c r="R4166" s="69"/>
      <c r="S4166" s="69"/>
      <c r="T4166" s="69"/>
      <c r="U4166" s="69"/>
      <c r="V4166" s="69"/>
      <c r="W4166" s="69"/>
      <c r="X4166" s="69"/>
      <c r="Y4166" s="69"/>
      <c r="Z4166" s="69"/>
      <c r="AA4166" s="69"/>
      <c r="AB4166" s="69"/>
      <c r="AC4166" s="69"/>
      <c r="AD4166" s="69"/>
      <c r="AE4166" s="69"/>
      <c r="AF4166" s="69"/>
      <c r="AG4166" s="69"/>
      <c r="AH4166" s="69"/>
      <c r="AI4166" s="69"/>
      <c r="AJ4166" s="69"/>
      <c r="AK4166" s="69"/>
      <c r="AL4166" s="69"/>
      <c r="AM4166" s="69"/>
      <c r="AN4166" s="69"/>
      <c r="AO4166" s="69"/>
      <c r="AP4166" s="69"/>
      <c r="AQ4166" s="69"/>
      <c r="AR4166" s="69"/>
      <c r="AS4166" s="69"/>
      <c r="AT4166" s="69"/>
      <c r="AU4166" s="69"/>
      <c r="AV4166" s="69"/>
      <c r="AW4166" s="69"/>
      <c r="AX4166" s="69"/>
      <c r="AY4166" s="69"/>
      <c r="AZ4166" s="69"/>
      <c r="BA4166" s="69"/>
      <c r="BB4166" s="69"/>
      <c r="BC4166" s="69"/>
      <c r="BD4166" s="69"/>
      <c r="BE4166" s="69"/>
      <c r="BF4166" s="69"/>
      <c r="BG4166" s="69"/>
      <c r="BH4166" s="69"/>
      <c r="BI4166" s="69"/>
      <c r="BJ4166" s="69"/>
      <c r="BK4166" s="69"/>
      <c r="BL4166" s="69"/>
      <c r="BM4166" s="69"/>
      <c r="BN4166" s="69"/>
      <c r="BO4166" s="69"/>
      <c r="BP4166" s="69"/>
      <c r="BQ4166" s="69"/>
      <c r="BR4166" s="69"/>
      <c r="BS4166" s="69"/>
      <c r="BT4166" s="69"/>
    </row>
    <row r="4167" spans="16:72" ht="12.75">
      <c r="P4167" s="69"/>
      <c r="Q4167" s="69"/>
      <c r="R4167" s="69"/>
      <c r="S4167" s="69"/>
      <c r="T4167" s="69"/>
      <c r="U4167" s="69"/>
      <c r="V4167" s="69"/>
      <c r="W4167" s="69"/>
      <c r="X4167" s="69"/>
      <c r="Y4167" s="69"/>
      <c r="Z4167" s="69"/>
      <c r="AA4167" s="69"/>
      <c r="AB4167" s="69"/>
      <c r="AC4167" s="69"/>
      <c r="AD4167" s="69"/>
      <c r="AE4167" s="69"/>
      <c r="AF4167" s="69"/>
      <c r="AG4167" s="69"/>
      <c r="AH4167" s="69"/>
      <c r="AI4167" s="69"/>
      <c r="AJ4167" s="69"/>
      <c r="AK4167" s="69"/>
      <c r="AL4167" s="69"/>
      <c r="AM4167" s="69"/>
      <c r="AN4167" s="69"/>
      <c r="AO4167" s="69"/>
      <c r="AP4167" s="69"/>
      <c r="AQ4167" s="69"/>
      <c r="AR4167" s="69"/>
      <c r="AS4167" s="69"/>
      <c r="AT4167" s="69"/>
      <c r="AU4167" s="69"/>
      <c r="AV4167" s="69"/>
      <c r="AW4167" s="69"/>
      <c r="AX4167" s="69"/>
      <c r="AY4167" s="69"/>
      <c r="AZ4167" s="69"/>
      <c r="BA4167" s="69"/>
      <c r="BB4167" s="69"/>
      <c r="BC4167" s="69"/>
      <c r="BD4167" s="69"/>
      <c r="BE4167" s="69"/>
      <c r="BF4167" s="69"/>
      <c r="BG4167" s="69"/>
      <c r="BH4167" s="69"/>
      <c r="BI4167" s="69"/>
      <c r="BJ4167" s="69"/>
      <c r="BK4167" s="69"/>
      <c r="BL4167" s="69"/>
      <c r="BM4167" s="69"/>
      <c r="BN4167" s="69"/>
      <c r="BO4167" s="69"/>
      <c r="BP4167" s="69"/>
      <c r="BQ4167" s="69"/>
      <c r="BR4167" s="69"/>
      <c r="BS4167" s="69"/>
      <c r="BT4167" s="69"/>
    </row>
    <row r="4168" spans="16:72" ht="12.75">
      <c r="P4168" s="69"/>
      <c r="Q4168" s="69"/>
      <c r="R4168" s="69"/>
      <c r="S4168" s="69"/>
      <c r="T4168" s="69"/>
      <c r="U4168" s="69"/>
      <c r="V4168" s="69"/>
      <c r="W4168" s="69"/>
      <c r="X4168" s="69"/>
      <c r="Y4168" s="69"/>
      <c r="Z4168" s="69"/>
      <c r="AA4168" s="69"/>
      <c r="AB4168" s="69"/>
      <c r="AC4168" s="69"/>
      <c r="AD4168" s="69"/>
      <c r="AE4168" s="69"/>
      <c r="AF4168" s="69"/>
      <c r="AG4168" s="69"/>
      <c r="AH4168" s="69"/>
      <c r="AI4168" s="69"/>
      <c r="AJ4168" s="69"/>
      <c r="AK4168" s="69"/>
      <c r="AL4168" s="69"/>
      <c r="AM4168" s="69"/>
      <c r="AN4168" s="69"/>
      <c r="AO4168" s="69"/>
      <c r="AP4168" s="69"/>
      <c r="AQ4168" s="69"/>
      <c r="AR4168" s="69"/>
      <c r="AS4168" s="69"/>
      <c r="AT4168" s="69"/>
      <c r="AU4168" s="69"/>
      <c r="AV4168" s="69"/>
      <c r="AW4168" s="69"/>
      <c r="AX4168" s="69"/>
      <c r="AY4168" s="69"/>
      <c r="AZ4168" s="69"/>
      <c r="BA4168" s="69"/>
      <c r="BB4168" s="69"/>
      <c r="BC4168" s="69"/>
      <c r="BD4168" s="69"/>
      <c r="BE4168" s="69"/>
      <c r="BF4168" s="69"/>
      <c r="BG4168" s="69"/>
      <c r="BH4168" s="69"/>
      <c r="BI4168" s="69"/>
      <c r="BJ4168" s="69"/>
      <c r="BK4168" s="69"/>
      <c r="BL4168" s="69"/>
      <c r="BM4168" s="69"/>
      <c r="BN4168" s="69"/>
      <c r="BO4168" s="69"/>
      <c r="BP4168" s="69"/>
      <c r="BQ4168" s="69"/>
      <c r="BR4168" s="69"/>
      <c r="BS4168" s="69"/>
      <c r="BT4168" s="69"/>
    </row>
    <row r="4169" spans="16:72" ht="12.75">
      <c r="P4169" s="69"/>
      <c r="Q4169" s="69"/>
      <c r="R4169" s="69"/>
      <c r="S4169" s="69"/>
      <c r="T4169" s="69"/>
      <c r="U4169" s="69"/>
      <c r="V4169" s="69"/>
      <c r="W4169" s="69"/>
      <c r="X4169" s="69"/>
      <c r="Y4169" s="69"/>
      <c r="Z4169" s="69"/>
      <c r="AA4169" s="69"/>
      <c r="AB4169" s="69"/>
      <c r="AC4169" s="69"/>
      <c r="AD4169" s="69"/>
      <c r="AE4169" s="69"/>
      <c r="AF4169" s="69"/>
      <c r="AG4169" s="69"/>
      <c r="AH4169" s="69"/>
      <c r="AI4169" s="69"/>
      <c r="AJ4169" s="69"/>
      <c r="AK4169" s="69"/>
      <c r="AL4169" s="69"/>
      <c r="AM4169" s="69"/>
      <c r="AN4169" s="69"/>
      <c r="AO4169" s="69"/>
      <c r="AP4169" s="69"/>
      <c r="AQ4169" s="69"/>
      <c r="AR4169" s="69"/>
      <c r="AS4169" s="69"/>
      <c r="AT4169" s="69"/>
      <c r="AU4169" s="69"/>
      <c r="AV4169" s="69"/>
      <c r="AW4169" s="69"/>
      <c r="AX4169" s="69"/>
      <c r="AY4169" s="69"/>
      <c r="AZ4169" s="69"/>
      <c r="BA4169" s="69"/>
      <c r="BB4169" s="69"/>
      <c r="BC4169" s="69"/>
      <c r="BD4169" s="69"/>
      <c r="BE4169" s="69"/>
      <c r="BF4169" s="69"/>
      <c r="BG4169" s="69"/>
      <c r="BH4169" s="69"/>
      <c r="BI4169" s="69"/>
      <c r="BJ4169" s="69"/>
      <c r="BK4169" s="69"/>
      <c r="BL4169" s="69"/>
      <c r="BM4169" s="69"/>
      <c r="BN4169" s="69"/>
      <c r="BO4169" s="69"/>
      <c r="BP4169" s="69"/>
      <c r="BQ4169" s="69"/>
      <c r="BR4169" s="69"/>
      <c r="BS4169" s="69"/>
      <c r="BT4169" s="69"/>
    </row>
    <row r="4170" spans="16:72" ht="12.75">
      <c r="P4170" s="69"/>
      <c r="Q4170" s="69"/>
      <c r="R4170" s="69"/>
      <c r="S4170" s="69"/>
      <c r="T4170" s="69"/>
      <c r="U4170" s="69"/>
      <c r="V4170" s="69"/>
      <c r="W4170" s="69"/>
      <c r="X4170" s="69"/>
      <c r="Y4170" s="69"/>
      <c r="Z4170" s="69"/>
      <c r="AA4170" s="69"/>
      <c r="AB4170" s="69"/>
      <c r="AC4170" s="69"/>
      <c r="AD4170" s="69"/>
      <c r="AE4170" s="69"/>
      <c r="AF4170" s="69"/>
      <c r="AG4170" s="69"/>
      <c r="AH4170" s="69"/>
      <c r="AI4170" s="69"/>
      <c r="AJ4170" s="69"/>
      <c r="AK4170" s="69"/>
      <c r="AL4170" s="69"/>
      <c r="AM4170" s="69"/>
      <c r="AN4170" s="69"/>
      <c r="AO4170" s="69"/>
      <c r="AP4170" s="69"/>
      <c r="AQ4170" s="69"/>
      <c r="AR4170" s="69"/>
      <c r="AS4170" s="69"/>
      <c r="AT4170" s="69"/>
      <c r="AU4170" s="69"/>
      <c r="AV4170" s="69"/>
      <c r="AW4170" s="69"/>
      <c r="AX4170" s="69"/>
      <c r="AY4170" s="69"/>
      <c r="AZ4170" s="69"/>
      <c r="BA4170" s="69"/>
      <c r="BB4170" s="69"/>
      <c r="BC4170" s="69"/>
      <c r="BD4170" s="69"/>
      <c r="BE4170" s="69"/>
      <c r="BF4170" s="69"/>
      <c r="BG4170" s="69"/>
      <c r="BH4170" s="69"/>
      <c r="BI4170" s="69"/>
      <c r="BJ4170" s="69"/>
      <c r="BK4170" s="69"/>
      <c r="BL4170" s="69"/>
      <c r="BM4170" s="69"/>
      <c r="BN4170" s="69"/>
      <c r="BO4170" s="69"/>
      <c r="BP4170" s="69"/>
      <c r="BQ4170" s="69"/>
      <c r="BR4170" s="69"/>
      <c r="BS4170" s="69"/>
      <c r="BT4170" s="69"/>
    </row>
    <row r="4171" spans="16:72" ht="12.75">
      <c r="P4171" s="69"/>
      <c r="Q4171" s="69"/>
      <c r="R4171" s="69"/>
      <c r="S4171" s="69"/>
      <c r="T4171" s="69"/>
      <c r="U4171" s="69"/>
      <c r="V4171" s="69"/>
      <c r="W4171" s="69"/>
      <c r="X4171" s="69"/>
      <c r="Y4171" s="69"/>
      <c r="Z4171" s="69"/>
      <c r="AA4171" s="69"/>
      <c r="AB4171" s="69"/>
      <c r="AC4171" s="69"/>
      <c r="AD4171" s="69"/>
      <c r="AE4171" s="69"/>
      <c r="AF4171" s="69"/>
      <c r="AG4171" s="69"/>
      <c r="AH4171" s="69"/>
      <c r="AI4171" s="69"/>
      <c r="AJ4171" s="69"/>
      <c r="AK4171" s="69"/>
      <c r="AL4171" s="69"/>
      <c r="AM4171" s="69"/>
      <c r="AN4171" s="69"/>
      <c r="AO4171" s="69"/>
      <c r="AP4171" s="69"/>
      <c r="AQ4171" s="69"/>
      <c r="AR4171" s="69"/>
      <c r="AS4171" s="69"/>
      <c r="AT4171" s="69"/>
      <c r="AU4171" s="69"/>
      <c r="AV4171" s="69"/>
      <c r="AW4171" s="69"/>
      <c r="AX4171" s="69"/>
      <c r="AY4171" s="69"/>
      <c r="AZ4171" s="69"/>
      <c r="BA4171" s="69"/>
      <c r="BB4171" s="69"/>
      <c r="BC4171" s="69"/>
      <c r="BD4171" s="69"/>
      <c r="BE4171" s="69"/>
      <c r="BF4171" s="69"/>
      <c r="BG4171" s="69"/>
      <c r="BH4171" s="69"/>
      <c r="BI4171" s="69"/>
      <c r="BJ4171" s="69"/>
      <c r="BK4171" s="69"/>
      <c r="BL4171" s="69"/>
      <c r="BM4171" s="69"/>
      <c r="BN4171" s="69"/>
      <c r="BO4171" s="69"/>
      <c r="BP4171" s="69"/>
      <c r="BQ4171" s="69"/>
      <c r="BR4171" s="69"/>
      <c r="BS4171" s="69"/>
      <c r="BT4171" s="69"/>
    </row>
    <row r="4172" spans="16:72" ht="12.75">
      <c r="P4172" s="69"/>
      <c r="Q4172" s="69"/>
      <c r="R4172" s="69"/>
      <c r="S4172" s="69"/>
      <c r="T4172" s="69"/>
      <c r="U4172" s="69"/>
      <c r="V4172" s="69"/>
      <c r="W4172" s="69"/>
      <c r="X4172" s="69"/>
      <c r="Y4172" s="69"/>
      <c r="Z4172" s="69"/>
      <c r="AA4172" s="69"/>
      <c r="AB4172" s="69"/>
      <c r="AC4172" s="69"/>
      <c r="AD4172" s="69"/>
      <c r="AE4172" s="69"/>
      <c r="AF4172" s="69"/>
      <c r="AG4172" s="69"/>
      <c r="AH4172" s="69"/>
      <c r="AI4172" s="69"/>
      <c r="AJ4172" s="69"/>
      <c r="AK4172" s="69"/>
      <c r="AL4172" s="69"/>
      <c r="AM4172" s="69"/>
      <c r="AN4172" s="69"/>
      <c r="AO4172" s="69"/>
      <c r="AP4172" s="69"/>
      <c r="AQ4172" s="69"/>
      <c r="AR4172" s="69"/>
      <c r="AS4172" s="69"/>
      <c r="AT4172" s="69"/>
      <c r="AU4172" s="69"/>
      <c r="AV4172" s="69"/>
      <c r="AW4172" s="69"/>
      <c r="AX4172" s="69"/>
      <c r="AY4172" s="69"/>
      <c r="AZ4172" s="69"/>
      <c r="BA4172" s="69"/>
      <c r="BB4172" s="69"/>
      <c r="BC4172" s="69"/>
      <c r="BD4172" s="69"/>
      <c r="BE4172" s="69"/>
      <c r="BF4172" s="69"/>
      <c r="BG4172" s="69"/>
      <c r="BH4172" s="69"/>
      <c r="BI4172" s="69"/>
      <c r="BJ4172" s="69"/>
      <c r="BK4172" s="69"/>
      <c r="BL4172" s="69"/>
      <c r="BM4172" s="69"/>
      <c r="BN4172" s="69"/>
      <c r="BO4172" s="69"/>
      <c r="BP4172" s="69"/>
      <c r="BQ4172" s="69"/>
      <c r="BR4172" s="69"/>
      <c r="BS4172" s="69"/>
      <c r="BT4172" s="69"/>
    </row>
    <row r="4173" spans="16:72" ht="12.75">
      <c r="P4173" s="69"/>
      <c r="Q4173" s="69"/>
      <c r="R4173" s="69"/>
      <c r="S4173" s="69"/>
      <c r="T4173" s="69"/>
      <c r="U4173" s="69"/>
      <c r="V4173" s="69"/>
      <c r="W4173" s="69"/>
      <c r="X4173" s="69"/>
      <c r="Y4173" s="69"/>
      <c r="Z4173" s="69"/>
      <c r="AA4173" s="69"/>
      <c r="AB4173" s="69"/>
      <c r="AC4173" s="69"/>
      <c r="AD4173" s="69"/>
      <c r="AE4173" s="69"/>
      <c r="AF4173" s="69"/>
      <c r="AG4173" s="69"/>
      <c r="AH4173" s="69"/>
      <c r="AI4173" s="69"/>
      <c r="AJ4173" s="69"/>
      <c r="AK4173" s="69"/>
      <c r="AL4173" s="69"/>
      <c r="AM4173" s="69"/>
      <c r="AN4173" s="69"/>
      <c r="AO4173" s="69"/>
      <c r="AP4173" s="69"/>
      <c r="AQ4173" s="69"/>
      <c r="AR4173" s="69"/>
      <c r="AS4173" s="69"/>
      <c r="AT4173" s="69"/>
      <c r="AU4173" s="69"/>
      <c r="AV4173" s="69"/>
      <c r="AW4173" s="69"/>
      <c r="AX4173" s="69"/>
      <c r="AY4173" s="69"/>
      <c r="AZ4173" s="69"/>
      <c r="BA4173" s="69"/>
      <c r="BB4173" s="69"/>
      <c r="BC4173" s="69"/>
      <c r="BD4173" s="69"/>
      <c r="BE4173" s="69"/>
      <c r="BF4173" s="69"/>
      <c r="BG4173" s="69"/>
      <c r="BH4173" s="69"/>
      <c r="BI4173" s="69"/>
      <c r="BJ4173" s="69"/>
      <c r="BK4173" s="69"/>
      <c r="BL4173" s="69"/>
      <c r="BM4173" s="69"/>
      <c r="BN4173" s="69"/>
      <c r="BO4173" s="69"/>
      <c r="BP4173" s="69"/>
      <c r="BQ4173" s="69"/>
      <c r="BR4173" s="69"/>
      <c r="BS4173" s="69"/>
      <c r="BT4173" s="69"/>
    </row>
    <row r="4174" spans="16:72" ht="12.75">
      <c r="P4174" s="69"/>
      <c r="Q4174" s="69"/>
      <c r="R4174" s="69"/>
      <c r="S4174" s="69"/>
      <c r="T4174" s="69"/>
      <c r="U4174" s="69"/>
      <c r="V4174" s="69"/>
      <c r="W4174" s="69"/>
      <c r="X4174" s="69"/>
      <c r="Y4174" s="69"/>
      <c r="Z4174" s="69"/>
      <c r="AA4174" s="69"/>
      <c r="AB4174" s="69"/>
      <c r="AC4174" s="69"/>
      <c r="AD4174" s="69"/>
      <c r="AE4174" s="69"/>
      <c r="AF4174" s="69"/>
      <c r="AG4174" s="69"/>
      <c r="AH4174" s="69"/>
      <c r="AI4174" s="69"/>
      <c r="AJ4174" s="69"/>
      <c r="AK4174" s="69"/>
      <c r="AL4174" s="69"/>
      <c r="AM4174" s="69"/>
      <c r="AN4174" s="69"/>
      <c r="AO4174" s="69"/>
      <c r="AP4174" s="69"/>
      <c r="AQ4174" s="69"/>
      <c r="AR4174" s="69"/>
      <c r="AS4174" s="69"/>
      <c r="AT4174" s="69"/>
      <c r="AU4174" s="69"/>
      <c r="AV4174" s="69"/>
      <c r="AW4174" s="69"/>
      <c r="AX4174" s="69"/>
      <c r="AY4174" s="69"/>
      <c r="AZ4174" s="69"/>
      <c r="BA4174" s="69"/>
      <c r="BB4174" s="69"/>
      <c r="BC4174" s="69"/>
      <c r="BD4174" s="69"/>
      <c r="BE4174" s="69"/>
      <c r="BF4174" s="69"/>
      <c r="BG4174" s="69"/>
      <c r="BH4174" s="69"/>
      <c r="BI4174" s="69"/>
      <c r="BJ4174" s="69"/>
      <c r="BK4174" s="69"/>
      <c r="BL4174" s="69"/>
      <c r="BM4174" s="69"/>
      <c r="BN4174" s="69"/>
      <c r="BO4174" s="69"/>
      <c r="BP4174" s="69"/>
      <c r="BQ4174" s="69"/>
      <c r="BR4174" s="69"/>
      <c r="BS4174" s="69"/>
      <c r="BT4174" s="69"/>
    </row>
    <row r="4175" spans="16:72" ht="12.75">
      <c r="P4175" s="69"/>
      <c r="Q4175" s="69"/>
      <c r="R4175" s="69"/>
      <c r="S4175" s="69"/>
      <c r="T4175" s="69"/>
      <c r="U4175" s="69"/>
      <c r="V4175" s="69"/>
      <c r="W4175" s="69"/>
      <c r="X4175" s="69"/>
      <c r="Y4175" s="69"/>
      <c r="Z4175" s="69"/>
      <c r="AA4175" s="69"/>
      <c r="AB4175" s="69"/>
      <c r="AC4175" s="69"/>
      <c r="AD4175" s="69"/>
      <c r="AE4175" s="69"/>
      <c r="AF4175" s="69"/>
      <c r="AG4175" s="69"/>
      <c r="AH4175" s="69"/>
      <c r="AI4175" s="69"/>
      <c r="AJ4175" s="69"/>
      <c r="AK4175" s="69"/>
      <c r="AL4175" s="69"/>
      <c r="AM4175" s="69"/>
      <c r="AN4175" s="69"/>
      <c r="AO4175" s="69"/>
      <c r="AP4175" s="69"/>
      <c r="AQ4175" s="69"/>
      <c r="AR4175" s="69"/>
      <c r="AS4175" s="69"/>
      <c r="AT4175" s="69"/>
      <c r="AU4175" s="69"/>
      <c r="AV4175" s="69"/>
      <c r="AW4175" s="69"/>
      <c r="AX4175" s="69"/>
      <c r="AY4175" s="69"/>
      <c r="AZ4175" s="69"/>
      <c r="BA4175" s="69"/>
      <c r="BB4175" s="69"/>
      <c r="BC4175" s="69"/>
      <c r="BD4175" s="69"/>
      <c r="BE4175" s="69"/>
      <c r="BF4175" s="69"/>
      <c r="BG4175" s="69"/>
      <c r="BH4175" s="69"/>
      <c r="BI4175" s="69"/>
      <c r="BJ4175" s="69"/>
      <c r="BK4175" s="69"/>
      <c r="BL4175" s="69"/>
      <c r="BM4175" s="69"/>
      <c r="BN4175" s="69"/>
      <c r="BO4175" s="69"/>
      <c r="BP4175" s="69"/>
      <c r="BQ4175" s="69"/>
      <c r="BR4175" s="69"/>
      <c r="BS4175" s="69"/>
      <c r="BT4175" s="69"/>
    </row>
    <row r="4176" spans="16:72" ht="12.75">
      <c r="P4176" s="69"/>
      <c r="Q4176" s="69"/>
      <c r="R4176" s="69"/>
      <c r="S4176" s="69"/>
      <c r="T4176" s="69"/>
      <c r="U4176" s="69"/>
      <c r="V4176" s="69"/>
      <c r="W4176" s="69"/>
      <c r="X4176" s="69"/>
      <c r="Y4176" s="69"/>
      <c r="Z4176" s="69"/>
      <c r="AA4176" s="69"/>
      <c r="AB4176" s="69"/>
      <c r="AC4176" s="69"/>
      <c r="AD4176" s="69"/>
      <c r="AE4176" s="69"/>
      <c r="AF4176" s="69"/>
      <c r="AG4176" s="69"/>
      <c r="AH4176" s="69"/>
      <c r="AI4176" s="69"/>
      <c r="AJ4176" s="69"/>
      <c r="AK4176" s="69"/>
      <c r="AL4176" s="69"/>
      <c r="AM4176" s="69"/>
      <c r="AN4176" s="69"/>
      <c r="AO4176" s="69"/>
      <c r="AP4176" s="69"/>
      <c r="AQ4176" s="69"/>
      <c r="AR4176" s="69"/>
      <c r="AS4176" s="69"/>
      <c r="AT4176" s="69"/>
      <c r="AU4176" s="69"/>
      <c r="AV4176" s="69"/>
      <c r="AW4176" s="69"/>
      <c r="AX4176" s="69"/>
      <c r="AY4176" s="69"/>
      <c r="AZ4176" s="69"/>
      <c r="BA4176" s="69"/>
      <c r="BB4176" s="69"/>
      <c r="BC4176" s="69"/>
      <c r="BD4176" s="69"/>
      <c r="BE4176" s="69"/>
      <c r="BF4176" s="69"/>
      <c r="BG4176" s="69"/>
      <c r="BH4176" s="69"/>
      <c r="BI4176" s="69"/>
      <c r="BJ4176" s="69"/>
      <c r="BK4176" s="69"/>
      <c r="BL4176" s="69"/>
      <c r="BM4176" s="69"/>
      <c r="BN4176" s="69"/>
      <c r="BO4176" s="69"/>
      <c r="BP4176" s="69"/>
      <c r="BQ4176" s="69"/>
      <c r="BR4176" s="69"/>
      <c r="BS4176" s="69"/>
      <c r="BT4176" s="69"/>
    </row>
    <row r="4177" spans="16:72" ht="12.75">
      <c r="P4177" s="69"/>
      <c r="Q4177" s="69"/>
      <c r="R4177" s="69"/>
      <c r="S4177" s="69"/>
      <c r="T4177" s="69"/>
      <c r="U4177" s="69"/>
      <c r="V4177" s="69"/>
      <c r="W4177" s="69"/>
      <c r="X4177" s="69"/>
      <c r="Y4177" s="69"/>
      <c r="Z4177" s="69"/>
      <c r="AA4177" s="69"/>
      <c r="AB4177" s="69"/>
      <c r="AC4177" s="69"/>
      <c r="AD4177" s="69"/>
      <c r="AE4177" s="69"/>
      <c r="AF4177" s="69"/>
      <c r="AG4177" s="69"/>
      <c r="AH4177" s="69"/>
      <c r="AI4177" s="69"/>
      <c r="AJ4177" s="69"/>
      <c r="AK4177" s="69"/>
      <c r="AL4177" s="69"/>
      <c r="AM4177" s="69"/>
      <c r="AN4177" s="69"/>
      <c r="AO4177" s="69"/>
      <c r="AP4177" s="69"/>
      <c r="AQ4177" s="69"/>
      <c r="AR4177" s="69"/>
      <c r="AS4177" s="69"/>
      <c r="AT4177" s="69"/>
      <c r="AU4177" s="69"/>
      <c r="AV4177" s="69"/>
      <c r="AW4177" s="69"/>
      <c r="AX4177" s="69"/>
      <c r="AY4177" s="69"/>
      <c r="AZ4177" s="69"/>
      <c r="BA4177" s="69"/>
      <c r="BB4177" s="69"/>
      <c r="BC4177" s="69"/>
      <c r="BD4177" s="69"/>
      <c r="BE4177" s="69"/>
      <c r="BF4177" s="69"/>
      <c r="BG4177" s="69"/>
      <c r="BH4177" s="69"/>
      <c r="BI4177" s="69"/>
      <c r="BJ4177" s="69"/>
      <c r="BK4177" s="69"/>
      <c r="BL4177" s="69"/>
      <c r="BM4177" s="69"/>
      <c r="BN4177" s="69"/>
      <c r="BO4177" s="69"/>
      <c r="BP4177" s="69"/>
      <c r="BQ4177" s="69"/>
      <c r="BR4177" s="69"/>
      <c r="BS4177" s="69"/>
      <c r="BT4177" s="69"/>
    </row>
    <row r="4178" spans="16:72" ht="12.75">
      <c r="P4178" s="69"/>
      <c r="Q4178" s="69"/>
      <c r="R4178" s="69"/>
      <c r="S4178" s="69"/>
      <c r="T4178" s="69"/>
      <c r="U4178" s="69"/>
      <c r="V4178" s="69"/>
      <c r="W4178" s="69"/>
      <c r="X4178" s="69"/>
      <c r="Y4178" s="69"/>
      <c r="Z4178" s="69"/>
      <c r="AA4178" s="69"/>
      <c r="AB4178" s="69"/>
      <c r="AC4178" s="69"/>
      <c r="AD4178" s="69"/>
      <c r="AE4178" s="69"/>
      <c r="AF4178" s="69"/>
      <c r="AG4178" s="69"/>
      <c r="AH4178" s="69"/>
      <c r="AI4178" s="69"/>
      <c r="AJ4178" s="69"/>
      <c r="AK4178" s="69"/>
      <c r="AL4178" s="69"/>
      <c r="AM4178" s="69"/>
      <c r="AN4178" s="69"/>
      <c r="AO4178" s="69"/>
      <c r="AP4178" s="69"/>
      <c r="AQ4178" s="69"/>
      <c r="AR4178" s="69"/>
      <c r="AS4178" s="69"/>
      <c r="AT4178" s="69"/>
      <c r="AU4178" s="69"/>
      <c r="AV4178" s="69"/>
      <c r="AW4178" s="69"/>
      <c r="AX4178" s="69"/>
      <c r="AY4178" s="69"/>
      <c r="AZ4178" s="69"/>
      <c r="BA4178" s="69"/>
      <c r="BB4178" s="69"/>
      <c r="BC4178" s="69"/>
      <c r="BD4178" s="69"/>
      <c r="BE4178" s="69"/>
      <c r="BF4178" s="69"/>
      <c r="BG4178" s="69"/>
      <c r="BH4178" s="69"/>
      <c r="BI4178" s="69"/>
      <c r="BJ4178" s="69"/>
      <c r="BK4178" s="69"/>
      <c r="BL4178" s="69"/>
      <c r="BM4178" s="69"/>
      <c r="BN4178" s="69"/>
      <c r="BO4178" s="69"/>
      <c r="BP4178" s="69"/>
      <c r="BQ4178" s="69"/>
      <c r="BR4178" s="69"/>
      <c r="BS4178" s="69"/>
      <c r="BT4178" s="69"/>
    </row>
    <row r="4179" spans="16:72" ht="12.75">
      <c r="P4179" s="69"/>
      <c r="Q4179" s="69"/>
      <c r="R4179" s="69"/>
      <c r="S4179" s="69"/>
      <c r="T4179" s="69"/>
      <c r="U4179" s="69"/>
      <c r="V4179" s="69"/>
      <c r="W4179" s="69"/>
      <c r="X4179" s="69"/>
      <c r="Y4179" s="69"/>
      <c r="Z4179" s="69"/>
      <c r="AA4179" s="69"/>
      <c r="AB4179" s="69"/>
      <c r="AC4179" s="69"/>
      <c r="AD4179" s="69"/>
      <c r="AE4179" s="69"/>
      <c r="AF4179" s="69"/>
      <c r="AG4179" s="69"/>
      <c r="AH4179" s="69"/>
      <c r="AI4179" s="69"/>
      <c r="AJ4179" s="69"/>
      <c r="AK4179" s="69"/>
      <c r="AL4179" s="69"/>
      <c r="AM4179" s="69"/>
      <c r="AN4179" s="69"/>
      <c r="AO4179" s="69"/>
      <c r="AP4179" s="69"/>
      <c r="AQ4179" s="69"/>
      <c r="AR4179" s="69"/>
      <c r="AS4179" s="69"/>
      <c r="AT4179" s="69"/>
      <c r="AU4179" s="69"/>
      <c r="AV4179" s="69"/>
      <c r="AW4179" s="69"/>
      <c r="AX4179" s="69"/>
      <c r="AY4179" s="69"/>
      <c r="AZ4179" s="69"/>
      <c r="BA4179" s="69"/>
      <c r="BB4179" s="69"/>
      <c r="BC4179" s="69"/>
      <c r="BD4179" s="69"/>
      <c r="BE4179" s="69"/>
      <c r="BF4179" s="69"/>
      <c r="BG4179" s="69"/>
      <c r="BH4179" s="69"/>
      <c r="BI4179" s="69"/>
      <c r="BJ4179" s="69"/>
      <c r="BK4179" s="69"/>
      <c r="BL4179" s="69"/>
      <c r="BM4179" s="69"/>
      <c r="BN4179" s="69"/>
      <c r="BO4179" s="69"/>
      <c r="BP4179" s="69"/>
      <c r="BQ4179" s="69"/>
      <c r="BR4179" s="69"/>
      <c r="BS4179" s="69"/>
      <c r="BT4179" s="69"/>
    </row>
    <row r="4180" spans="16:72" ht="12.75">
      <c r="P4180" s="69"/>
      <c r="Q4180" s="69"/>
      <c r="R4180" s="69"/>
      <c r="S4180" s="69"/>
      <c r="T4180" s="69"/>
      <c r="U4180" s="69"/>
      <c r="V4180" s="69"/>
      <c r="W4180" s="69"/>
      <c r="X4180" s="69"/>
      <c r="Y4180" s="69"/>
      <c r="Z4180" s="69"/>
      <c r="AA4180" s="69"/>
      <c r="AB4180" s="69"/>
      <c r="AC4180" s="69"/>
      <c r="AD4180" s="69"/>
      <c r="AE4180" s="69"/>
      <c r="AF4180" s="69"/>
      <c r="AG4180" s="69"/>
      <c r="AH4180" s="69"/>
      <c r="AI4180" s="69"/>
      <c r="AJ4180" s="69"/>
      <c r="AK4180" s="69"/>
      <c r="AL4180" s="69"/>
      <c r="AM4180" s="69"/>
      <c r="AN4180" s="69"/>
      <c r="AO4180" s="69"/>
      <c r="AP4180" s="69"/>
      <c r="AQ4180" s="69"/>
      <c r="AR4180" s="69"/>
      <c r="AS4180" s="69"/>
      <c r="AT4180" s="69"/>
      <c r="AU4180" s="69"/>
      <c r="AV4180" s="69"/>
      <c r="AW4180" s="69"/>
      <c r="AX4180" s="69"/>
      <c r="AY4180" s="69"/>
      <c r="AZ4180" s="69"/>
      <c r="BA4180" s="69"/>
      <c r="BB4180" s="69"/>
      <c r="BC4180" s="69"/>
      <c r="BD4180" s="69"/>
      <c r="BE4180" s="69"/>
      <c r="BF4180" s="69"/>
      <c r="BG4180" s="69"/>
      <c r="BH4180" s="69"/>
      <c r="BI4180" s="69"/>
      <c r="BJ4180" s="69"/>
      <c r="BK4180" s="69"/>
      <c r="BL4180" s="69"/>
      <c r="BM4180" s="69"/>
      <c r="BN4180" s="69"/>
      <c r="BO4180" s="69"/>
      <c r="BP4180" s="69"/>
      <c r="BQ4180" s="69"/>
      <c r="BR4180" s="69"/>
      <c r="BS4180" s="69"/>
      <c r="BT4180" s="69"/>
    </row>
    <row r="4181" spans="16:72" ht="12.75">
      <c r="P4181" s="69"/>
      <c r="Q4181" s="69"/>
      <c r="R4181" s="69"/>
      <c r="S4181" s="69"/>
      <c r="T4181" s="69"/>
      <c r="U4181" s="69"/>
      <c r="V4181" s="69"/>
      <c r="W4181" s="69"/>
      <c r="X4181" s="69"/>
      <c r="Y4181" s="69"/>
      <c r="Z4181" s="69"/>
      <c r="AA4181" s="69"/>
      <c r="AB4181" s="69"/>
      <c r="AC4181" s="69"/>
      <c r="AD4181" s="69"/>
      <c r="AE4181" s="69"/>
      <c r="AF4181" s="69"/>
      <c r="AG4181" s="69"/>
      <c r="AH4181" s="69"/>
      <c r="AI4181" s="69"/>
      <c r="AJ4181" s="69"/>
      <c r="AK4181" s="69"/>
      <c r="AL4181" s="69"/>
      <c r="AM4181" s="69"/>
      <c r="AN4181" s="69"/>
      <c r="AO4181" s="69"/>
      <c r="AP4181" s="69"/>
      <c r="AQ4181" s="69"/>
      <c r="AR4181" s="69"/>
      <c r="AS4181" s="69"/>
      <c r="AT4181" s="69"/>
      <c r="AU4181" s="69"/>
      <c r="AV4181" s="69"/>
      <c r="AW4181" s="69"/>
      <c r="AX4181" s="69"/>
      <c r="AY4181" s="69"/>
      <c r="AZ4181" s="69"/>
      <c r="BA4181" s="69"/>
      <c r="BB4181" s="69"/>
      <c r="BC4181" s="69"/>
      <c r="BD4181" s="69"/>
      <c r="BE4181" s="69"/>
      <c r="BF4181" s="69"/>
      <c r="BG4181" s="69"/>
      <c r="BH4181" s="69"/>
      <c r="BI4181" s="69"/>
      <c r="BJ4181" s="69"/>
      <c r="BK4181" s="69"/>
      <c r="BL4181" s="69"/>
      <c r="BM4181" s="69"/>
      <c r="BN4181" s="69"/>
      <c r="BO4181" s="69"/>
      <c r="BP4181" s="69"/>
      <c r="BQ4181" s="69"/>
      <c r="BR4181" s="69"/>
      <c r="BS4181" s="69"/>
      <c r="BT4181" s="69"/>
    </row>
    <row r="4182" spans="16:72" ht="12.75">
      <c r="P4182" s="69"/>
      <c r="Q4182" s="69"/>
      <c r="R4182" s="69"/>
      <c r="S4182" s="69"/>
      <c r="T4182" s="69"/>
      <c r="U4182" s="69"/>
      <c r="V4182" s="69"/>
      <c r="W4182" s="69"/>
      <c r="X4182" s="69"/>
      <c r="Y4182" s="69"/>
      <c r="Z4182" s="69"/>
      <c r="AA4182" s="69"/>
      <c r="AB4182" s="69"/>
      <c r="AC4182" s="69"/>
      <c r="AD4182" s="69"/>
      <c r="AE4182" s="69"/>
      <c r="AF4182" s="69"/>
      <c r="AG4182" s="69"/>
      <c r="AH4182" s="69"/>
      <c r="AI4182" s="69"/>
      <c r="AJ4182" s="69"/>
      <c r="AK4182" s="69"/>
      <c r="AL4182" s="69"/>
      <c r="AM4182" s="69"/>
      <c r="AN4182" s="69"/>
      <c r="AO4182" s="69"/>
      <c r="AP4182" s="69"/>
      <c r="AQ4182" s="69"/>
      <c r="AR4182" s="69"/>
      <c r="AS4182" s="69"/>
      <c r="AT4182" s="69"/>
      <c r="AU4182" s="69"/>
      <c r="AV4182" s="69"/>
      <c r="AW4182" s="69"/>
      <c r="AX4182" s="69"/>
      <c r="AY4182" s="69"/>
      <c r="AZ4182" s="69"/>
      <c r="BA4182" s="69"/>
      <c r="BB4182" s="69"/>
      <c r="BC4182" s="69"/>
      <c r="BD4182" s="69"/>
      <c r="BE4182" s="69"/>
      <c r="BF4182" s="69"/>
      <c r="BG4182" s="69"/>
      <c r="BH4182" s="69"/>
      <c r="BI4182" s="69"/>
      <c r="BJ4182" s="69"/>
      <c r="BK4182" s="69"/>
      <c r="BL4182" s="69"/>
      <c r="BM4182" s="69"/>
      <c r="BN4182" s="69"/>
      <c r="BO4182" s="69"/>
      <c r="BP4182" s="69"/>
      <c r="BQ4182" s="69"/>
      <c r="BR4182" s="69"/>
      <c r="BS4182" s="69"/>
      <c r="BT4182" s="69"/>
    </row>
    <row r="4183" spans="16:72" ht="12.75">
      <c r="P4183" s="69"/>
      <c r="Q4183" s="69"/>
      <c r="R4183" s="69"/>
      <c r="S4183" s="69"/>
      <c r="T4183" s="69"/>
      <c r="U4183" s="69"/>
      <c r="V4183" s="69"/>
      <c r="W4183" s="69"/>
      <c r="X4183" s="69"/>
      <c r="Y4183" s="69"/>
      <c r="Z4183" s="69"/>
      <c r="AA4183" s="69"/>
      <c r="AB4183" s="69"/>
      <c r="AC4183" s="69"/>
      <c r="AD4183" s="69"/>
      <c r="AE4183" s="69"/>
      <c r="AF4183" s="69"/>
      <c r="AG4183" s="69"/>
      <c r="AH4183" s="69"/>
      <c r="AI4183" s="69"/>
      <c r="AJ4183" s="69"/>
      <c r="AK4183" s="69"/>
      <c r="AL4183" s="69"/>
      <c r="AM4183" s="69"/>
      <c r="AN4183" s="69"/>
      <c r="AO4183" s="69"/>
      <c r="AP4183" s="69"/>
      <c r="AQ4183" s="69"/>
      <c r="AR4183" s="69"/>
      <c r="AS4183" s="69"/>
      <c r="AT4183" s="69"/>
      <c r="AU4183" s="69"/>
      <c r="AV4183" s="69"/>
      <c r="AW4183" s="69"/>
      <c r="AX4183" s="69"/>
      <c r="AY4183" s="69"/>
      <c r="AZ4183" s="69"/>
      <c r="BA4183" s="69"/>
      <c r="BB4183" s="69"/>
      <c r="BC4183" s="69"/>
      <c r="BD4183" s="69"/>
      <c r="BE4183" s="69"/>
      <c r="BF4183" s="69"/>
      <c r="BG4183" s="69"/>
      <c r="BH4183" s="69"/>
      <c r="BI4183" s="69"/>
      <c r="BJ4183" s="69"/>
      <c r="BK4183" s="69"/>
      <c r="BL4183" s="69"/>
      <c r="BM4183" s="69"/>
      <c r="BN4183" s="69"/>
      <c r="BO4183" s="69"/>
      <c r="BP4183" s="69"/>
      <c r="BQ4183" s="69"/>
      <c r="BR4183" s="69"/>
      <c r="BS4183" s="69"/>
      <c r="BT4183" s="69"/>
    </row>
    <row r="4184" spans="16:72" ht="12.75">
      <c r="P4184" s="69"/>
      <c r="Q4184" s="69"/>
      <c r="R4184" s="69"/>
      <c r="S4184" s="69"/>
      <c r="T4184" s="69"/>
      <c r="U4184" s="69"/>
      <c r="V4184" s="69"/>
      <c r="W4184" s="69"/>
      <c r="X4184" s="69"/>
      <c r="Y4184" s="69"/>
      <c r="Z4184" s="69"/>
      <c r="AA4184" s="69"/>
      <c r="AB4184" s="69"/>
      <c r="AC4184" s="69"/>
      <c r="AD4184" s="69"/>
      <c r="AE4184" s="69"/>
      <c r="AF4184" s="69"/>
      <c r="AG4184" s="69"/>
      <c r="AH4184" s="69"/>
      <c r="AI4184" s="69"/>
      <c r="AJ4184" s="69"/>
      <c r="AK4184" s="69"/>
      <c r="AL4184" s="69"/>
      <c r="AM4184" s="69"/>
      <c r="AN4184" s="69"/>
      <c r="AO4184" s="69"/>
      <c r="AP4184" s="69"/>
      <c r="AQ4184" s="69"/>
      <c r="AR4184" s="69"/>
      <c r="AS4184" s="69"/>
      <c r="AT4184" s="69"/>
      <c r="AU4184" s="69"/>
      <c r="AV4184" s="69"/>
      <c r="AW4184" s="69"/>
      <c r="AX4184" s="69"/>
      <c r="AY4184" s="69"/>
      <c r="AZ4184" s="69"/>
      <c r="BA4184" s="69"/>
      <c r="BB4184" s="69"/>
      <c r="BC4184" s="69"/>
      <c r="BD4184" s="69"/>
      <c r="BE4184" s="69"/>
      <c r="BF4184" s="69"/>
      <c r="BG4184" s="69"/>
      <c r="BH4184" s="69"/>
      <c r="BI4184" s="69"/>
      <c r="BJ4184" s="69"/>
      <c r="BK4184" s="69"/>
      <c r="BL4184" s="69"/>
      <c r="BM4184" s="69"/>
      <c r="BN4184" s="69"/>
      <c r="BO4184" s="69"/>
      <c r="BP4184" s="69"/>
      <c r="BQ4184" s="69"/>
      <c r="BR4184" s="69"/>
      <c r="BS4184" s="69"/>
      <c r="BT4184" s="69"/>
    </row>
    <row r="4185" spans="16:72" ht="12.75">
      <c r="P4185" s="69"/>
      <c r="Q4185" s="69"/>
      <c r="R4185" s="69"/>
      <c r="S4185" s="69"/>
      <c r="T4185" s="69"/>
      <c r="U4185" s="69"/>
      <c r="V4185" s="69"/>
      <c r="W4185" s="69"/>
      <c r="X4185" s="69"/>
      <c r="Y4185" s="69"/>
      <c r="Z4185" s="69"/>
      <c r="AA4185" s="69"/>
      <c r="AB4185" s="69"/>
      <c r="AC4185" s="69"/>
      <c r="AD4185" s="69"/>
      <c r="AE4185" s="69"/>
      <c r="AF4185" s="69"/>
      <c r="AG4185" s="69"/>
      <c r="AH4185" s="69"/>
      <c r="AI4185" s="69"/>
      <c r="AJ4185" s="69"/>
      <c r="AK4185" s="69"/>
      <c r="AL4185" s="69"/>
      <c r="AM4185" s="69"/>
      <c r="AN4185" s="69"/>
      <c r="AO4185" s="69"/>
      <c r="AP4185" s="69"/>
      <c r="AQ4185" s="69"/>
      <c r="AR4185" s="69"/>
      <c r="AS4185" s="69"/>
      <c r="AT4185" s="69"/>
      <c r="AU4185" s="69"/>
      <c r="AV4185" s="69"/>
      <c r="AW4185" s="69"/>
      <c r="AX4185" s="69"/>
      <c r="AY4185" s="69"/>
      <c r="AZ4185" s="69"/>
      <c r="BA4185" s="69"/>
      <c r="BB4185" s="69"/>
      <c r="BC4185" s="69"/>
      <c r="BD4185" s="69"/>
      <c r="BE4185" s="69"/>
      <c r="BF4185" s="69"/>
      <c r="BG4185" s="69"/>
      <c r="BH4185" s="69"/>
      <c r="BI4185" s="69"/>
      <c r="BJ4185" s="69"/>
      <c r="BK4185" s="69"/>
      <c r="BL4185" s="69"/>
      <c r="BM4185" s="69"/>
      <c r="BN4185" s="69"/>
      <c r="BO4185" s="69"/>
      <c r="BP4185" s="69"/>
      <c r="BQ4185" s="69"/>
      <c r="BR4185" s="69"/>
      <c r="BS4185" s="69"/>
      <c r="BT4185" s="69"/>
    </row>
    <row r="4186" spans="16:72" ht="12.75">
      <c r="P4186" s="69"/>
      <c r="Q4186" s="69"/>
      <c r="R4186" s="69"/>
      <c r="S4186" s="69"/>
      <c r="T4186" s="69"/>
      <c r="U4186" s="69"/>
      <c r="V4186" s="69"/>
      <c r="W4186" s="69"/>
      <c r="X4186" s="69"/>
      <c r="Y4186" s="69"/>
      <c r="Z4186" s="69"/>
      <c r="AA4186" s="69"/>
      <c r="AB4186" s="69"/>
      <c r="AC4186" s="69"/>
      <c r="AD4186" s="69"/>
      <c r="AE4186" s="69"/>
      <c r="AF4186" s="69"/>
      <c r="AG4186" s="69"/>
      <c r="AH4186" s="69"/>
      <c r="AI4186" s="69"/>
      <c r="AJ4186" s="69"/>
      <c r="AK4186" s="69"/>
      <c r="AL4186" s="69"/>
      <c r="AM4186" s="69"/>
      <c r="AN4186" s="69"/>
      <c r="AO4186" s="69"/>
      <c r="AP4186" s="69"/>
      <c r="AQ4186" s="69"/>
      <c r="AR4186" s="69"/>
      <c r="AS4186" s="69"/>
      <c r="AT4186" s="69"/>
      <c r="AU4186" s="69"/>
      <c r="AV4186" s="69"/>
      <c r="AW4186" s="69"/>
      <c r="AX4186" s="69"/>
      <c r="AY4186" s="69"/>
      <c r="AZ4186" s="69"/>
      <c r="BA4186" s="69"/>
      <c r="BB4186" s="69"/>
      <c r="BC4186" s="69"/>
      <c r="BD4186" s="69"/>
      <c r="BE4186" s="69"/>
      <c r="BF4186" s="69"/>
      <c r="BG4186" s="69"/>
      <c r="BH4186" s="69"/>
      <c r="BI4186" s="69"/>
      <c r="BJ4186" s="69"/>
      <c r="BK4186" s="69"/>
      <c r="BL4186" s="69"/>
      <c r="BM4186" s="69"/>
      <c r="BN4186" s="69"/>
      <c r="BO4186" s="69"/>
      <c r="BP4186" s="69"/>
      <c r="BQ4186" s="69"/>
      <c r="BR4186" s="69"/>
      <c r="BS4186" s="69"/>
      <c r="BT4186" s="69"/>
    </row>
    <row r="4187" spans="16:72" ht="12.75">
      <c r="P4187" s="69"/>
      <c r="Q4187" s="69"/>
      <c r="R4187" s="69"/>
      <c r="S4187" s="69"/>
      <c r="T4187" s="69"/>
      <c r="U4187" s="69"/>
      <c r="V4187" s="69"/>
      <c r="W4187" s="69"/>
      <c r="X4187" s="69"/>
      <c r="Y4187" s="69"/>
      <c r="Z4187" s="69"/>
      <c r="AA4187" s="69"/>
      <c r="AB4187" s="69"/>
      <c r="AC4187" s="69"/>
      <c r="AD4187" s="69"/>
      <c r="AE4187" s="69"/>
      <c r="AF4187" s="69"/>
      <c r="AG4187" s="69"/>
      <c r="AH4187" s="69"/>
      <c r="AI4187" s="69"/>
      <c r="AJ4187" s="69"/>
      <c r="AK4187" s="69"/>
      <c r="AL4187" s="69"/>
      <c r="AM4187" s="69"/>
      <c r="AN4187" s="69"/>
      <c r="AO4187" s="69"/>
      <c r="AP4187" s="69"/>
      <c r="AQ4187" s="69"/>
      <c r="AR4187" s="69"/>
      <c r="AS4187" s="69"/>
      <c r="AT4187" s="69"/>
      <c r="AU4187" s="69"/>
      <c r="AV4187" s="69"/>
      <c r="AW4187" s="69"/>
      <c r="AX4187" s="69"/>
      <c r="AY4187" s="69"/>
      <c r="AZ4187" s="69"/>
      <c r="BA4187" s="69"/>
      <c r="BB4187" s="69"/>
      <c r="BC4187" s="69"/>
      <c r="BD4187" s="69"/>
      <c r="BE4187" s="69"/>
      <c r="BF4187" s="69"/>
      <c r="BG4187" s="69"/>
      <c r="BH4187" s="69"/>
      <c r="BI4187" s="69"/>
      <c r="BJ4187" s="69"/>
      <c r="BK4187" s="69"/>
      <c r="BL4187" s="69"/>
      <c r="BM4187" s="69"/>
      <c r="BN4187" s="69"/>
      <c r="BO4187" s="69"/>
      <c r="BP4187" s="69"/>
      <c r="BQ4187" s="69"/>
      <c r="BR4187" s="69"/>
      <c r="BS4187" s="69"/>
      <c r="BT4187" s="69"/>
    </row>
    <row r="4188" spans="16:72" ht="12.75">
      <c r="P4188" s="69"/>
      <c r="Q4188" s="69"/>
      <c r="R4188" s="69"/>
      <c r="S4188" s="69"/>
      <c r="T4188" s="69"/>
      <c r="U4188" s="69"/>
      <c r="V4188" s="69"/>
      <c r="W4188" s="69"/>
      <c r="X4188" s="69"/>
      <c r="Y4188" s="69"/>
      <c r="Z4188" s="69"/>
      <c r="AA4188" s="69"/>
      <c r="AB4188" s="69"/>
      <c r="AC4188" s="69"/>
      <c r="AD4188" s="69"/>
      <c r="AE4188" s="69"/>
      <c r="AF4188" s="69"/>
      <c r="AG4188" s="69"/>
      <c r="AH4188" s="69"/>
      <c r="AI4188" s="69"/>
      <c r="AJ4188" s="69"/>
      <c r="AK4188" s="69"/>
      <c r="AL4188" s="69"/>
      <c r="AM4188" s="69"/>
      <c r="AN4188" s="69"/>
      <c r="AO4188" s="69"/>
      <c r="AP4188" s="69"/>
      <c r="AQ4188" s="69"/>
      <c r="AR4188" s="69"/>
      <c r="AS4188" s="69"/>
      <c r="AT4188" s="69"/>
      <c r="AU4188" s="69"/>
      <c r="AV4188" s="69"/>
      <c r="AW4188" s="69"/>
      <c r="AX4188" s="69"/>
      <c r="AY4188" s="69"/>
      <c r="AZ4188" s="69"/>
      <c r="BA4188" s="69"/>
      <c r="BB4188" s="69"/>
      <c r="BC4188" s="69"/>
      <c r="BD4188" s="69"/>
      <c r="BE4188" s="69"/>
      <c r="BF4188" s="69"/>
      <c r="BG4188" s="69"/>
      <c r="BH4188" s="69"/>
      <c r="BI4188" s="69"/>
      <c r="BJ4188" s="69"/>
      <c r="BK4188" s="69"/>
      <c r="BL4188" s="69"/>
      <c r="BM4188" s="69"/>
      <c r="BN4188" s="69"/>
      <c r="BO4188" s="69"/>
      <c r="BP4188" s="69"/>
      <c r="BQ4188" s="69"/>
      <c r="BR4188" s="69"/>
      <c r="BS4188" s="69"/>
      <c r="BT4188" s="69"/>
    </row>
    <row r="4189" spans="16:72" ht="12.75">
      <c r="P4189" s="69"/>
      <c r="Q4189" s="69"/>
      <c r="R4189" s="69"/>
      <c r="S4189" s="69"/>
      <c r="T4189" s="69"/>
      <c r="U4189" s="69"/>
      <c r="V4189" s="69"/>
      <c r="W4189" s="69"/>
      <c r="X4189" s="69"/>
      <c r="Y4189" s="69"/>
      <c r="Z4189" s="69"/>
      <c r="AA4189" s="69"/>
      <c r="AB4189" s="69"/>
      <c r="AC4189" s="69"/>
      <c r="AD4189" s="69"/>
      <c r="AE4189" s="69"/>
      <c r="AF4189" s="69"/>
      <c r="AG4189" s="69"/>
      <c r="AH4189" s="69"/>
      <c r="AI4189" s="69"/>
      <c r="AJ4189" s="69"/>
      <c r="AK4189" s="69"/>
      <c r="AL4189" s="69"/>
      <c r="AM4189" s="69"/>
      <c r="AN4189" s="69"/>
      <c r="AO4189" s="69"/>
      <c r="AP4189" s="69"/>
      <c r="AQ4189" s="69"/>
      <c r="AR4189" s="69"/>
      <c r="AS4189" s="69"/>
      <c r="AT4189" s="69"/>
      <c r="AU4189" s="69"/>
      <c r="AV4189" s="69"/>
      <c r="AW4189" s="69"/>
      <c r="AX4189" s="69"/>
      <c r="AY4189" s="69"/>
      <c r="AZ4189" s="69"/>
      <c r="BA4189" s="69"/>
      <c r="BB4189" s="69"/>
      <c r="BC4189" s="69"/>
      <c r="BD4189" s="69"/>
      <c r="BE4189" s="69"/>
      <c r="BF4189" s="69"/>
      <c r="BG4189" s="69"/>
      <c r="BH4189" s="69"/>
      <c r="BI4189" s="69"/>
      <c r="BJ4189" s="69"/>
      <c r="BK4189" s="69"/>
      <c r="BL4189" s="69"/>
      <c r="BM4189" s="69"/>
      <c r="BN4189" s="69"/>
      <c r="BO4189" s="69"/>
      <c r="BP4189" s="69"/>
      <c r="BQ4189" s="69"/>
      <c r="BR4189" s="69"/>
      <c r="BS4189" s="69"/>
      <c r="BT4189" s="69"/>
    </row>
    <row r="4190" spans="16:72" ht="12.75">
      <c r="P4190" s="69"/>
      <c r="Q4190" s="69"/>
      <c r="R4190" s="69"/>
      <c r="S4190" s="69"/>
      <c r="T4190" s="69"/>
      <c r="U4190" s="69"/>
      <c r="V4190" s="69"/>
      <c r="W4190" s="69"/>
      <c r="X4190" s="69"/>
      <c r="Y4190" s="69"/>
      <c r="Z4190" s="69"/>
      <c r="AA4190" s="69"/>
      <c r="AB4190" s="69"/>
      <c r="AC4190" s="69"/>
      <c r="AD4190" s="69"/>
      <c r="AE4190" s="69"/>
      <c r="AF4190" s="69"/>
      <c r="AG4190" s="69"/>
      <c r="AH4190" s="69"/>
      <c r="AI4190" s="69"/>
      <c r="AJ4190" s="69"/>
      <c r="AK4190" s="69"/>
      <c r="AL4190" s="69"/>
      <c r="AM4190" s="69"/>
      <c r="AN4190" s="69"/>
      <c r="AO4190" s="69"/>
      <c r="AP4190" s="69"/>
      <c r="AQ4190" s="69"/>
      <c r="AR4190" s="69"/>
      <c r="AS4190" s="69"/>
      <c r="AT4190" s="69"/>
      <c r="AU4190" s="69"/>
      <c r="AV4190" s="69"/>
      <c r="AW4190" s="69"/>
      <c r="AX4190" s="69"/>
      <c r="AY4190" s="69"/>
      <c r="AZ4190" s="69"/>
      <c r="BA4190" s="69"/>
      <c r="BB4190" s="69"/>
      <c r="BC4190" s="69"/>
      <c r="BD4190" s="69"/>
      <c r="BE4190" s="69"/>
      <c r="BF4190" s="69"/>
      <c r="BG4190" s="69"/>
      <c r="BH4190" s="69"/>
      <c r="BI4190" s="69"/>
      <c r="BJ4190" s="69"/>
      <c r="BK4190" s="69"/>
      <c r="BL4190" s="69"/>
      <c r="BM4190" s="69"/>
      <c r="BN4190" s="69"/>
      <c r="BO4190" s="69"/>
      <c r="BP4190" s="69"/>
      <c r="BQ4190" s="69"/>
      <c r="BR4190" s="69"/>
      <c r="BS4190" s="69"/>
      <c r="BT4190" s="69"/>
    </row>
    <row r="4191" spans="16:72" ht="12.75">
      <c r="P4191" s="69"/>
      <c r="Q4191" s="69"/>
      <c r="R4191" s="69"/>
      <c r="S4191" s="69"/>
      <c r="T4191" s="69"/>
      <c r="U4191" s="69"/>
      <c r="V4191" s="69"/>
      <c r="W4191" s="69"/>
      <c r="X4191" s="69"/>
      <c r="Y4191" s="69"/>
      <c r="Z4191" s="69"/>
      <c r="AA4191" s="69"/>
      <c r="AB4191" s="69"/>
      <c r="AC4191" s="69"/>
      <c r="AD4191" s="69"/>
      <c r="AE4191" s="69"/>
      <c r="AF4191" s="69"/>
      <c r="AG4191" s="69"/>
      <c r="AH4191" s="69"/>
      <c r="AI4191" s="69"/>
      <c r="AJ4191" s="69"/>
      <c r="AK4191" s="69"/>
      <c r="AL4191" s="69"/>
      <c r="AM4191" s="69"/>
      <c r="AN4191" s="69"/>
      <c r="AO4191" s="69"/>
      <c r="AP4191" s="69"/>
      <c r="AQ4191" s="69"/>
      <c r="AR4191" s="69"/>
      <c r="AS4191" s="69"/>
      <c r="AT4191" s="69"/>
      <c r="AU4191" s="69"/>
      <c r="AV4191" s="69"/>
      <c r="AW4191" s="69"/>
      <c r="AX4191" s="69"/>
      <c r="AY4191" s="69"/>
      <c r="AZ4191" s="69"/>
      <c r="BA4191" s="69"/>
      <c r="BB4191" s="69"/>
      <c r="BC4191" s="69"/>
      <c r="BD4191" s="69"/>
      <c r="BE4191" s="69"/>
      <c r="BF4191" s="69"/>
      <c r="BG4191" s="69"/>
      <c r="BH4191" s="69"/>
      <c r="BI4191" s="69"/>
      <c r="BJ4191" s="69"/>
      <c r="BK4191" s="69"/>
      <c r="BL4191" s="69"/>
      <c r="BM4191" s="69"/>
      <c r="BN4191" s="69"/>
      <c r="BO4191" s="69"/>
      <c r="BP4191" s="69"/>
      <c r="BQ4191" s="69"/>
      <c r="BR4191" s="69"/>
      <c r="BS4191" s="69"/>
      <c r="BT4191" s="69"/>
    </row>
    <row r="4192" spans="16:72" ht="12.75">
      <c r="P4192" s="69"/>
      <c r="Q4192" s="69"/>
      <c r="R4192" s="69"/>
      <c r="S4192" s="69"/>
      <c r="T4192" s="69"/>
      <c r="U4192" s="69"/>
      <c r="V4192" s="69"/>
      <c r="W4192" s="69"/>
      <c r="X4192" s="69"/>
      <c r="Y4192" s="69"/>
      <c r="Z4192" s="69"/>
      <c r="AA4192" s="69"/>
      <c r="AB4192" s="69"/>
      <c r="AC4192" s="69"/>
      <c r="AD4192" s="69"/>
      <c r="AE4192" s="69"/>
      <c r="AF4192" s="69"/>
      <c r="AG4192" s="69"/>
      <c r="AH4192" s="69"/>
      <c r="AI4192" s="69"/>
      <c r="AJ4192" s="69"/>
      <c r="AK4192" s="69"/>
      <c r="AL4192" s="69"/>
      <c r="AM4192" s="69"/>
      <c r="AN4192" s="69"/>
      <c r="AO4192" s="69"/>
      <c r="AP4192" s="69"/>
      <c r="AQ4192" s="69"/>
      <c r="AR4192" s="69"/>
      <c r="AS4192" s="69"/>
      <c r="AT4192" s="69"/>
      <c r="AU4192" s="69"/>
      <c r="AV4192" s="69"/>
      <c r="AW4192" s="69"/>
      <c r="AX4192" s="69"/>
      <c r="AY4192" s="69"/>
      <c r="AZ4192" s="69"/>
      <c r="BA4192" s="69"/>
      <c r="BB4192" s="69"/>
      <c r="BC4192" s="69"/>
      <c r="BD4192" s="69"/>
      <c r="BE4192" s="69"/>
      <c r="BF4192" s="69"/>
      <c r="BG4192" s="69"/>
      <c r="BH4192" s="69"/>
      <c r="BI4192" s="69"/>
      <c r="BJ4192" s="69"/>
      <c r="BK4192" s="69"/>
      <c r="BL4192" s="69"/>
      <c r="BM4192" s="69"/>
      <c r="BN4192" s="69"/>
      <c r="BO4192" s="69"/>
      <c r="BP4192" s="69"/>
      <c r="BQ4192" s="69"/>
      <c r="BR4192" s="69"/>
      <c r="BS4192" s="69"/>
      <c r="BT4192" s="69"/>
    </row>
    <row r="4193" spans="16:72" ht="12.75">
      <c r="P4193" s="69"/>
      <c r="Q4193" s="69"/>
      <c r="R4193" s="69"/>
      <c r="S4193" s="69"/>
      <c r="T4193" s="69"/>
      <c r="U4193" s="69"/>
      <c r="V4193" s="69"/>
      <c r="W4193" s="69"/>
      <c r="X4193" s="69"/>
      <c r="Y4193" s="69"/>
      <c r="Z4193" s="69"/>
      <c r="AA4193" s="69"/>
      <c r="AB4193" s="69"/>
      <c r="AC4193" s="69"/>
      <c r="AD4193" s="69"/>
      <c r="AE4193" s="69"/>
      <c r="AF4193" s="69"/>
      <c r="AG4193" s="69"/>
      <c r="AH4193" s="69"/>
      <c r="AI4193" s="69"/>
      <c r="AJ4193" s="69"/>
      <c r="AK4193" s="69"/>
      <c r="AL4193" s="69"/>
      <c r="AM4193" s="69"/>
      <c r="AN4193" s="69"/>
      <c r="AO4193" s="69"/>
      <c r="AP4193" s="69"/>
      <c r="AQ4193" s="69"/>
      <c r="AR4193" s="69"/>
      <c r="AS4193" s="69"/>
      <c r="AT4193" s="69"/>
      <c r="AU4193" s="69"/>
      <c r="AV4193" s="69"/>
      <c r="AW4193" s="69"/>
      <c r="AX4193" s="69"/>
      <c r="AY4193" s="69"/>
      <c r="AZ4193" s="69"/>
      <c r="BA4193" s="69"/>
      <c r="BB4193" s="69"/>
      <c r="BC4193" s="69"/>
      <c r="BD4193" s="69"/>
      <c r="BE4193" s="69"/>
      <c r="BF4193" s="69"/>
      <c r="BG4193" s="69"/>
      <c r="BH4193" s="69"/>
      <c r="BI4193" s="69"/>
      <c r="BJ4193" s="69"/>
      <c r="BK4193" s="69"/>
      <c r="BL4193" s="69"/>
      <c r="BM4193" s="69"/>
      <c r="BN4193" s="69"/>
      <c r="BO4193" s="69"/>
      <c r="BP4193" s="69"/>
      <c r="BQ4193" s="69"/>
      <c r="BR4193" s="69"/>
      <c r="BS4193" s="69"/>
      <c r="BT4193" s="69"/>
    </row>
    <row r="4194" spans="16:72" ht="12.75">
      <c r="P4194" s="69"/>
      <c r="Q4194" s="69"/>
      <c r="R4194" s="69"/>
      <c r="S4194" s="69"/>
      <c r="T4194" s="69"/>
      <c r="U4194" s="69"/>
      <c r="V4194" s="69"/>
      <c r="W4194" s="69"/>
      <c r="X4194" s="69"/>
      <c r="Y4194" s="69"/>
      <c r="Z4194" s="69"/>
      <c r="AA4194" s="69"/>
      <c r="AB4194" s="69"/>
      <c r="AC4194" s="69"/>
      <c r="AD4194" s="69"/>
      <c r="AE4194" s="69"/>
      <c r="AF4194" s="69"/>
      <c r="AG4194" s="69"/>
      <c r="AH4194" s="69"/>
      <c r="AI4194" s="69"/>
      <c r="AJ4194" s="69"/>
      <c r="AK4194" s="69"/>
      <c r="AL4194" s="69"/>
      <c r="AM4194" s="69"/>
      <c r="AN4194" s="69"/>
      <c r="AO4194" s="69"/>
      <c r="AP4194" s="69"/>
      <c r="AQ4194" s="69"/>
      <c r="AR4194" s="69"/>
      <c r="AS4194" s="69"/>
      <c r="AT4194" s="69"/>
      <c r="AU4194" s="69"/>
      <c r="AV4194" s="69"/>
      <c r="AW4194" s="69"/>
      <c r="AX4194" s="69"/>
      <c r="AY4194" s="69"/>
      <c r="AZ4194" s="69"/>
      <c r="BA4194" s="69"/>
      <c r="BB4194" s="69"/>
      <c r="BC4194" s="69"/>
      <c r="BD4194" s="69"/>
      <c r="BE4194" s="69"/>
      <c r="BF4194" s="69"/>
      <c r="BG4194" s="69"/>
      <c r="BH4194" s="69"/>
      <c r="BI4194" s="69"/>
      <c r="BJ4194" s="69"/>
      <c r="BK4194" s="69"/>
      <c r="BL4194" s="69"/>
      <c r="BM4194" s="69"/>
      <c r="BN4194" s="69"/>
      <c r="BO4194" s="69"/>
      <c r="BP4194" s="69"/>
      <c r="BQ4194" s="69"/>
      <c r="BR4194" s="69"/>
      <c r="BS4194" s="69"/>
      <c r="BT4194" s="69"/>
    </row>
    <row r="4195" spans="16:72" ht="12.75">
      <c r="P4195" s="69"/>
      <c r="Q4195" s="69"/>
      <c r="R4195" s="69"/>
      <c r="S4195" s="69"/>
      <c r="T4195" s="69"/>
      <c r="U4195" s="69"/>
      <c r="V4195" s="69"/>
      <c r="W4195" s="69"/>
      <c r="X4195" s="69"/>
      <c r="Y4195" s="69"/>
      <c r="Z4195" s="69"/>
      <c r="AA4195" s="69"/>
      <c r="AB4195" s="69"/>
      <c r="AC4195" s="69"/>
      <c r="AD4195" s="69"/>
      <c r="AE4195" s="69"/>
      <c r="AF4195" s="69"/>
      <c r="AG4195" s="69"/>
      <c r="AH4195" s="69"/>
      <c r="AI4195" s="69"/>
      <c r="AJ4195" s="69"/>
      <c r="AK4195" s="69"/>
      <c r="AL4195" s="69"/>
      <c r="AM4195" s="69"/>
      <c r="AN4195" s="69"/>
      <c r="AO4195" s="69"/>
      <c r="AP4195" s="69"/>
      <c r="AQ4195" s="69"/>
      <c r="AR4195" s="69"/>
      <c r="AS4195" s="69"/>
      <c r="AT4195" s="69"/>
      <c r="AU4195" s="69"/>
      <c r="AV4195" s="69"/>
      <c r="AW4195" s="69"/>
      <c r="AX4195" s="69"/>
      <c r="AY4195" s="69"/>
      <c r="AZ4195" s="69"/>
      <c r="BA4195" s="69"/>
      <c r="BB4195" s="69"/>
      <c r="BC4195" s="69"/>
      <c r="BD4195" s="69"/>
      <c r="BE4195" s="69"/>
      <c r="BF4195" s="69"/>
      <c r="BG4195" s="69"/>
      <c r="BH4195" s="69"/>
      <c r="BI4195" s="69"/>
      <c r="BJ4195" s="69"/>
      <c r="BK4195" s="69"/>
      <c r="BL4195" s="69"/>
      <c r="BM4195" s="69"/>
      <c r="BN4195" s="69"/>
      <c r="BO4195" s="69"/>
      <c r="BP4195" s="69"/>
      <c r="BQ4195" s="69"/>
      <c r="BR4195" s="69"/>
      <c r="BS4195" s="69"/>
      <c r="BT4195" s="69"/>
    </row>
    <row r="4196" spans="16:72" ht="12.75">
      <c r="P4196" s="69"/>
      <c r="Q4196" s="69"/>
      <c r="R4196" s="69"/>
      <c r="S4196" s="69"/>
      <c r="T4196" s="69"/>
      <c r="U4196" s="69"/>
      <c r="V4196" s="69"/>
      <c r="W4196" s="69"/>
      <c r="X4196" s="69"/>
      <c r="Y4196" s="69"/>
      <c r="Z4196" s="69"/>
      <c r="AA4196" s="69"/>
      <c r="AB4196" s="69"/>
      <c r="AC4196" s="69"/>
      <c r="AD4196" s="69"/>
      <c r="AE4196" s="69"/>
      <c r="AF4196" s="69"/>
      <c r="AG4196" s="69"/>
      <c r="AH4196" s="69"/>
      <c r="AI4196" s="69"/>
      <c r="AJ4196" s="69"/>
      <c r="AK4196" s="69"/>
      <c r="AL4196" s="69"/>
      <c r="AM4196" s="69"/>
      <c r="AN4196" s="69"/>
      <c r="AO4196" s="69"/>
      <c r="AP4196" s="69"/>
      <c r="AQ4196" s="69"/>
      <c r="AR4196" s="69"/>
      <c r="AS4196" s="69"/>
      <c r="AT4196" s="69"/>
      <c r="AU4196" s="69"/>
      <c r="AV4196" s="69"/>
      <c r="AW4196" s="69"/>
      <c r="AX4196" s="69"/>
      <c r="AY4196" s="69"/>
      <c r="AZ4196" s="69"/>
      <c r="BA4196" s="69"/>
      <c r="BB4196" s="69"/>
      <c r="BC4196" s="69"/>
      <c r="BD4196" s="69"/>
      <c r="BE4196" s="69"/>
      <c r="BF4196" s="69"/>
      <c r="BG4196" s="69"/>
      <c r="BH4196" s="69"/>
      <c r="BI4196" s="69"/>
      <c r="BJ4196" s="69"/>
      <c r="BK4196" s="69"/>
      <c r="BL4196" s="69"/>
      <c r="BM4196" s="69"/>
      <c r="BN4196" s="69"/>
      <c r="BO4196" s="69"/>
      <c r="BP4196" s="69"/>
      <c r="BQ4196" s="69"/>
      <c r="BR4196" s="69"/>
      <c r="BS4196" s="69"/>
      <c r="BT4196" s="69"/>
    </row>
    <row r="4197" spans="16:72" ht="12.75">
      <c r="P4197" s="69"/>
      <c r="Q4197" s="69"/>
      <c r="R4197" s="69"/>
      <c r="S4197" s="69"/>
      <c r="T4197" s="69"/>
      <c r="U4197" s="69"/>
      <c r="V4197" s="69"/>
      <c r="W4197" s="69"/>
      <c r="X4197" s="69"/>
      <c r="Y4197" s="69"/>
      <c r="Z4197" s="69"/>
      <c r="AA4197" s="69"/>
      <c r="AB4197" s="69"/>
      <c r="AC4197" s="69"/>
      <c r="AD4197" s="69"/>
      <c r="AE4197" s="69"/>
      <c r="AF4197" s="69"/>
      <c r="AG4197" s="69"/>
      <c r="AH4197" s="69"/>
      <c r="AI4197" s="69"/>
      <c r="AJ4197" s="69"/>
      <c r="AK4197" s="69"/>
      <c r="AL4197" s="69"/>
      <c r="AM4197" s="69"/>
      <c r="AN4197" s="69"/>
      <c r="AO4197" s="69"/>
      <c r="AP4197" s="69"/>
      <c r="AQ4197" s="69"/>
      <c r="AR4197" s="69"/>
      <c r="AS4197" s="69"/>
      <c r="AT4197" s="69"/>
      <c r="AU4197" s="69"/>
      <c r="AV4197" s="69"/>
      <c r="AW4197" s="69"/>
      <c r="AX4197" s="69"/>
      <c r="AY4197" s="69"/>
      <c r="AZ4197" s="69"/>
      <c r="BA4197" s="69"/>
      <c r="BB4197" s="69"/>
      <c r="BC4197" s="69"/>
      <c r="BD4197" s="69"/>
      <c r="BE4197" s="69"/>
      <c r="BF4197" s="69"/>
      <c r="BG4197" s="69"/>
      <c r="BH4197" s="69"/>
      <c r="BI4197" s="69"/>
      <c r="BJ4197" s="69"/>
      <c r="BK4197" s="69"/>
      <c r="BL4197" s="69"/>
      <c r="BM4197" s="69"/>
      <c r="BN4197" s="69"/>
      <c r="BO4197" s="69"/>
      <c r="BP4197" s="69"/>
      <c r="BQ4197" s="69"/>
      <c r="BR4197" s="69"/>
      <c r="BS4197" s="69"/>
      <c r="BT4197" s="69"/>
    </row>
    <row r="4198" spans="16:72" ht="12.75">
      <c r="P4198" s="69"/>
      <c r="Q4198" s="69"/>
      <c r="R4198" s="69"/>
      <c r="S4198" s="69"/>
      <c r="T4198" s="69"/>
      <c r="U4198" s="69"/>
      <c r="V4198" s="69"/>
      <c r="W4198" s="69"/>
      <c r="X4198" s="69"/>
      <c r="Y4198" s="69"/>
      <c r="Z4198" s="69"/>
      <c r="AA4198" s="69"/>
      <c r="AB4198" s="69"/>
      <c r="AC4198" s="69"/>
      <c r="AD4198" s="69"/>
      <c r="AE4198" s="69"/>
      <c r="AF4198" s="69"/>
      <c r="AG4198" s="69"/>
      <c r="AH4198" s="69"/>
      <c r="AI4198" s="69"/>
      <c r="AJ4198" s="69"/>
      <c r="AK4198" s="69"/>
      <c r="AL4198" s="69"/>
      <c r="AM4198" s="69"/>
      <c r="AN4198" s="69"/>
      <c r="AO4198" s="69"/>
      <c r="AP4198" s="69"/>
      <c r="AQ4198" s="69"/>
      <c r="AR4198" s="69"/>
      <c r="AS4198" s="69"/>
      <c r="AT4198" s="69"/>
      <c r="AU4198" s="69"/>
      <c r="AV4198" s="69"/>
      <c r="AW4198" s="69"/>
      <c r="AX4198" s="69"/>
      <c r="AY4198" s="69"/>
      <c r="AZ4198" s="69"/>
      <c r="BA4198" s="69"/>
      <c r="BB4198" s="69"/>
      <c r="BC4198" s="69"/>
      <c r="BD4198" s="69"/>
      <c r="BE4198" s="69"/>
      <c r="BF4198" s="69"/>
      <c r="BG4198" s="69"/>
      <c r="BH4198" s="69"/>
      <c r="BI4198" s="69"/>
      <c r="BJ4198" s="69"/>
      <c r="BK4198" s="69"/>
      <c r="BL4198" s="69"/>
      <c r="BM4198" s="69"/>
      <c r="BN4198" s="69"/>
      <c r="BO4198" s="69"/>
      <c r="BP4198" s="69"/>
      <c r="BQ4198" s="69"/>
      <c r="BR4198" s="69"/>
      <c r="BS4198" s="69"/>
      <c r="BT4198" s="69"/>
    </row>
    <row r="4199" spans="16:72" ht="12.75">
      <c r="P4199" s="69"/>
      <c r="Q4199" s="69"/>
      <c r="R4199" s="69"/>
      <c r="S4199" s="69"/>
      <c r="T4199" s="69"/>
      <c r="U4199" s="69"/>
      <c r="V4199" s="69"/>
      <c r="W4199" s="69"/>
      <c r="X4199" s="69"/>
      <c r="Y4199" s="69"/>
      <c r="Z4199" s="69"/>
      <c r="AA4199" s="69"/>
      <c r="AB4199" s="69"/>
      <c r="AC4199" s="69"/>
      <c r="AD4199" s="69"/>
      <c r="AE4199" s="69"/>
      <c r="AF4199" s="69"/>
      <c r="AG4199" s="69"/>
      <c r="AH4199" s="69"/>
      <c r="AI4199" s="69"/>
      <c r="AJ4199" s="69"/>
      <c r="AK4199" s="69"/>
      <c r="AL4199" s="69"/>
      <c r="AM4199" s="69"/>
      <c r="AN4199" s="69"/>
      <c r="AO4199" s="69"/>
      <c r="AP4199" s="69"/>
      <c r="AQ4199" s="69"/>
      <c r="AR4199" s="69"/>
      <c r="AS4199" s="69"/>
      <c r="AT4199" s="69"/>
      <c r="AU4199" s="69"/>
      <c r="AV4199" s="69"/>
      <c r="AW4199" s="69"/>
      <c r="AX4199" s="69"/>
      <c r="AY4199" s="69"/>
      <c r="AZ4199" s="69"/>
      <c r="BA4199" s="69"/>
      <c r="BB4199" s="69"/>
      <c r="BC4199" s="69"/>
      <c r="BD4199" s="69"/>
      <c r="BE4199" s="69"/>
      <c r="BF4199" s="69"/>
      <c r="BG4199" s="69"/>
      <c r="BH4199" s="69"/>
      <c r="BI4199" s="69"/>
      <c r="BJ4199" s="69"/>
      <c r="BK4199" s="69"/>
      <c r="BL4199" s="69"/>
      <c r="BM4199" s="69"/>
      <c r="BN4199" s="69"/>
      <c r="BO4199" s="69"/>
      <c r="BP4199" s="69"/>
      <c r="BQ4199" s="69"/>
      <c r="BR4199" s="69"/>
      <c r="BS4199" s="69"/>
      <c r="BT4199" s="69"/>
    </row>
    <row r="4200" spans="16:72" ht="12.75">
      <c r="P4200" s="69"/>
      <c r="Q4200" s="69"/>
      <c r="R4200" s="69"/>
      <c r="S4200" s="69"/>
      <c r="T4200" s="69"/>
      <c r="U4200" s="69"/>
      <c r="V4200" s="69"/>
      <c r="W4200" s="69"/>
      <c r="X4200" s="69"/>
      <c r="Y4200" s="69"/>
      <c r="Z4200" s="69"/>
      <c r="AA4200" s="69"/>
      <c r="AB4200" s="69"/>
      <c r="AC4200" s="69"/>
      <c r="AD4200" s="69"/>
      <c r="AE4200" s="69"/>
      <c r="AF4200" s="69"/>
      <c r="AG4200" s="69"/>
      <c r="AH4200" s="69"/>
      <c r="AI4200" s="69"/>
      <c r="AJ4200" s="69"/>
      <c r="AK4200" s="69"/>
      <c r="AL4200" s="69"/>
      <c r="AM4200" s="69"/>
      <c r="AN4200" s="69"/>
      <c r="AO4200" s="69"/>
      <c r="AP4200" s="69"/>
      <c r="AQ4200" s="69"/>
      <c r="AR4200" s="69"/>
      <c r="AS4200" s="69"/>
      <c r="AT4200" s="69"/>
      <c r="AU4200" s="69"/>
      <c r="AV4200" s="69"/>
      <c r="AW4200" s="69"/>
      <c r="AX4200" s="69"/>
      <c r="AY4200" s="69"/>
      <c r="AZ4200" s="69"/>
      <c r="BA4200" s="69"/>
      <c r="BB4200" s="69"/>
      <c r="BC4200" s="69"/>
      <c r="BD4200" s="69"/>
      <c r="BE4200" s="69"/>
      <c r="BF4200" s="69"/>
      <c r="BG4200" s="69"/>
      <c r="BH4200" s="69"/>
      <c r="BI4200" s="69"/>
      <c r="BJ4200" s="69"/>
      <c r="BK4200" s="69"/>
      <c r="BL4200" s="69"/>
      <c r="BM4200" s="69"/>
      <c r="BN4200" s="69"/>
      <c r="BO4200" s="69"/>
      <c r="BP4200" s="69"/>
      <c r="BQ4200" s="69"/>
      <c r="BR4200" s="69"/>
      <c r="BS4200" s="69"/>
      <c r="BT4200" s="69"/>
    </row>
    <row r="4201" spans="16:72" ht="12.75">
      <c r="P4201" s="69"/>
      <c r="Q4201" s="69"/>
      <c r="R4201" s="69"/>
      <c r="S4201" s="69"/>
      <c r="T4201" s="69"/>
      <c r="U4201" s="69"/>
      <c r="V4201" s="69"/>
      <c r="W4201" s="69"/>
      <c r="X4201" s="69"/>
      <c r="Y4201" s="69"/>
      <c r="Z4201" s="69"/>
      <c r="AA4201" s="69"/>
      <c r="AB4201" s="69"/>
      <c r="AC4201" s="69"/>
      <c r="AD4201" s="69"/>
      <c r="AE4201" s="69"/>
      <c r="AF4201" s="69"/>
      <c r="AG4201" s="69"/>
      <c r="AH4201" s="69"/>
      <c r="AI4201" s="69"/>
      <c r="AJ4201" s="69"/>
      <c r="AK4201" s="69"/>
      <c r="AL4201" s="69"/>
      <c r="AM4201" s="69"/>
      <c r="AN4201" s="69"/>
      <c r="AO4201" s="69"/>
      <c r="AP4201" s="69"/>
      <c r="AQ4201" s="69"/>
      <c r="AR4201" s="69"/>
      <c r="AS4201" s="69"/>
      <c r="AT4201" s="69"/>
      <c r="AU4201" s="69"/>
      <c r="AV4201" s="69"/>
      <c r="AW4201" s="69"/>
      <c r="AX4201" s="69"/>
      <c r="AY4201" s="69"/>
      <c r="AZ4201" s="69"/>
      <c r="BA4201" s="69"/>
      <c r="BB4201" s="69"/>
      <c r="BC4201" s="69"/>
      <c r="BD4201" s="69"/>
      <c r="BE4201" s="69"/>
      <c r="BF4201" s="69"/>
      <c r="BG4201" s="69"/>
      <c r="BH4201" s="69"/>
      <c r="BI4201" s="69"/>
      <c r="BJ4201" s="69"/>
      <c r="BK4201" s="69"/>
      <c r="BL4201" s="69"/>
      <c r="BM4201" s="69"/>
      <c r="BN4201" s="69"/>
      <c r="BO4201" s="69"/>
      <c r="BP4201" s="69"/>
      <c r="BQ4201" s="69"/>
      <c r="BR4201" s="69"/>
      <c r="BS4201" s="69"/>
      <c r="BT4201" s="69"/>
    </row>
    <row r="4202" spans="16:72" ht="12.75">
      <c r="P4202" s="69"/>
      <c r="Q4202" s="69"/>
      <c r="R4202" s="69"/>
      <c r="S4202" s="69"/>
      <c r="T4202" s="69"/>
      <c r="U4202" s="69"/>
      <c r="V4202" s="69"/>
      <c r="W4202" s="69"/>
      <c r="X4202" s="69"/>
      <c r="Y4202" s="69"/>
      <c r="Z4202" s="69"/>
      <c r="AA4202" s="69"/>
      <c r="AB4202" s="69"/>
      <c r="AC4202" s="69"/>
      <c r="AD4202" s="69"/>
      <c r="AE4202" s="69"/>
      <c r="AF4202" s="69"/>
      <c r="AG4202" s="69"/>
      <c r="AH4202" s="69"/>
      <c r="AI4202" s="69"/>
      <c r="AJ4202" s="69"/>
      <c r="AK4202" s="69"/>
      <c r="AL4202" s="69"/>
      <c r="AM4202" s="69"/>
      <c r="AN4202" s="69"/>
      <c r="AO4202" s="69"/>
      <c r="AP4202" s="69"/>
      <c r="AQ4202" s="69"/>
      <c r="AR4202" s="69"/>
      <c r="AS4202" s="69"/>
      <c r="AT4202" s="69"/>
      <c r="AU4202" s="69"/>
      <c r="AV4202" s="69"/>
      <c r="AW4202" s="69"/>
      <c r="AX4202" s="69"/>
      <c r="AY4202" s="69"/>
      <c r="AZ4202" s="69"/>
      <c r="BA4202" s="69"/>
      <c r="BB4202" s="69"/>
      <c r="BC4202" s="69"/>
      <c r="BD4202" s="69"/>
      <c r="BE4202" s="69"/>
      <c r="BF4202" s="69"/>
      <c r="BG4202" s="69"/>
      <c r="BH4202" s="69"/>
      <c r="BI4202" s="69"/>
      <c r="BJ4202" s="69"/>
      <c r="BK4202" s="69"/>
      <c r="BL4202" s="69"/>
      <c r="BM4202" s="69"/>
      <c r="BN4202" s="69"/>
      <c r="BO4202" s="69"/>
      <c r="BP4202" s="69"/>
      <c r="BQ4202" s="69"/>
      <c r="BR4202" s="69"/>
      <c r="BS4202" s="69"/>
      <c r="BT4202" s="69"/>
    </row>
    <row r="4203" spans="16:72" ht="12.75">
      <c r="P4203" s="69"/>
      <c r="Q4203" s="69"/>
      <c r="R4203" s="69"/>
      <c r="S4203" s="69"/>
      <c r="T4203" s="69"/>
      <c r="U4203" s="69"/>
      <c r="V4203" s="69"/>
      <c r="W4203" s="69"/>
      <c r="X4203" s="69"/>
      <c r="Y4203" s="69"/>
      <c r="Z4203" s="69"/>
      <c r="AA4203" s="69"/>
      <c r="AB4203" s="69"/>
      <c r="AC4203" s="69"/>
      <c r="AD4203" s="69"/>
      <c r="AE4203" s="69"/>
      <c r="AF4203" s="69"/>
      <c r="AG4203" s="69"/>
      <c r="AH4203" s="69"/>
      <c r="AI4203" s="69"/>
      <c r="AJ4203" s="69"/>
      <c r="AK4203" s="69"/>
      <c r="AL4203" s="69"/>
      <c r="AM4203" s="69"/>
      <c r="AN4203" s="69"/>
      <c r="AO4203" s="69"/>
      <c r="AP4203" s="69"/>
      <c r="AQ4203" s="69"/>
      <c r="AR4203" s="69"/>
      <c r="AS4203" s="69"/>
      <c r="AT4203" s="69"/>
      <c r="AU4203" s="69"/>
      <c r="AV4203" s="69"/>
      <c r="AW4203" s="69"/>
      <c r="AX4203" s="69"/>
      <c r="AY4203" s="69"/>
      <c r="AZ4203" s="69"/>
      <c r="BA4203" s="69"/>
      <c r="BB4203" s="69"/>
      <c r="BC4203" s="69"/>
      <c r="BD4203" s="69"/>
      <c r="BE4203" s="69"/>
      <c r="BF4203" s="69"/>
      <c r="BG4203" s="69"/>
      <c r="BH4203" s="69"/>
      <c r="BI4203" s="69"/>
      <c r="BJ4203" s="69"/>
      <c r="BK4203" s="69"/>
      <c r="BL4203" s="69"/>
      <c r="BM4203" s="69"/>
      <c r="BN4203" s="69"/>
      <c r="BO4203" s="69"/>
      <c r="BP4203" s="69"/>
      <c r="BQ4203" s="69"/>
      <c r="BR4203" s="69"/>
      <c r="BS4203" s="69"/>
      <c r="BT4203" s="69"/>
    </row>
    <row r="4204" spans="16:72" ht="12.75">
      <c r="P4204" s="69"/>
      <c r="Q4204" s="69"/>
      <c r="R4204" s="69"/>
      <c r="S4204" s="69"/>
      <c r="T4204" s="69"/>
      <c r="U4204" s="69"/>
      <c r="V4204" s="69"/>
      <c r="W4204" s="69"/>
      <c r="X4204" s="69"/>
      <c r="Y4204" s="69"/>
      <c r="Z4204" s="69"/>
      <c r="AA4204" s="69"/>
      <c r="AB4204" s="69"/>
      <c r="AC4204" s="69"/>
      <c r="AD4204" s="69"/>
      <c r="AE4204" s="69"/>
      <c r="AF4204" s="69"/>
      <c r="AG4204" s="69"/>
      <c r="AH4204" s="69"/>
      <c r="AI4204" s="69"/>
      <c r="AJ4204" s="69"/>
      <c r="AK4204" s="69"/>
      <c r="AL4204" s="69"/>
      <c r="AM4204" s="69"/>
      <c r="AN4204" s="69"/>
      <c r="AO4204" s="69"/>
      <c r="AP4204" s="69"/>
      <c r="AQ4204" s="69"/>
      <c r="AR4204" s="69"/>
      <c r="AS4204" s="69"/>
      <c r="AT4204" s="69"/>
      <c r="AU4204" s="69"/>
      <c r="AV4204" s="69"/>
      <c r="AW4204" s="69"/>
      <c r="AX4204" s="69"/>
      <c r="AY4204" s="69"/>
      <c r="AZ4204" s="69"/>
      <c r="BA4204" s="69"/>
      <c r="BB4204" s="69"/>
      <c r="BC4204" s="69"/>
      <c r="BD4204" s="69"/>
      <c r="BE4204" s="69"/>
      <c r="BF4204" s="69"/>
      <c r="BG4204" s="69"/>
      <c r="BH4204" s="69"/>
      <c r="BI4204" s="69"/>
      <c r="BJ4204" s="69"/>
      <c r="BK4204" s="69"/>
      <c r="BL4204" s="69"/>
      <c r="BM4204" s="69"/>
      <c r="BN4204" s="69"/>
      <c r="BO4204" s="69"/>
      <c r="BP4204" s="69"/>
      <c r="BQ4204" s="69"/>
      <c r="BR4204" s="69"/>
      <c r="BS4204" s="69"/>
      <c r="BT4204" s="69"/>
    </row>
    <row r="4205" spans="16:72" ht="12.75">
      <c r="P4205" s="69"/>
      <c r="Q4205" s="69"/>
      <c r="R4205" s="69"/>
      <c r="S4205" s="69"/>
      <c r="T4205" s="69"/>
      <c r="U4205" s="69"/>
      <c r="V4205" s="69"/>
      <c r="W4205" s="69"/>
      <c r="X4205" s="69"/>
      <c r="Y4205" s="69"/>
      <c r="Z4205" s="69"/>
      <c r="AA4205" s="69"/>
      <c r="AB4205" s="69"/>
      <c r="AC4205" s="69"/>
      <c r="AD4205" s="69"/>
      <c r="AE4205" s="69"/>
      <c r="AF4205" s="69"/>
      <c r="AG4205" s="69"/>
      <c r="AH4205" s="69"/>
      <c r="AI4205" s="69"/>
      <c r="AJ4205" s="69"/>
      <c r="AK4205" s="69"/>
      <c r="AL4205" s="69"/>
      <c r="AM4205" s="69"/>
      <c r="AN4205" s="69"/>
      <c r="AO4205" s="69"/>
      <c r="AP4205" s="69"/>
      <c r="AQ4205" s="69"/>
      <c r="AR4205" s="69"/>
      <c r="AS4205" s="69"/>
      <c r="AT4205" s="69"/>
      <c r="AU4205" s="69"/>
      <c r="AV4205" s="69"/>
      <c r="AW4205" s="69"/>
      <c r="AX4205" s="69"/>
      <c r="AY4205" s="69"/>
      <c r="AZ4205" s="69"/>
      <c r="BA4205" s="69"/>
      <c r="BB4205" s="69"/>
      <c r="BC4205" s="69"/>
      <c r="BD4205" s="69"/>
      <c r="BE4205" s="69"/>
      <c r="BF4205" s="69"/>
      <c r="BG4205" s="69"/>
      <c r="BH4205" s="69"/>
      <c r="BI4205" s="69"/>
      <c r="BJ4205" s="69"/>
      <c r="BK4205" s="69"/>
      <c r="BL4205" s="69"/>
      <c r="BM4205" s="69"/>
      <c r="BN4205" s="69"/>
      <c r="BO4205" s="69"/>
      <c r="BP4205" s="69"/>
      <c r="BQ4205" s="69"/>
      <c r="BR4205" s="69"/>
      <c r="BS4205" s="69"/>
      <c r="BT4205" s="69"/>
    </row>
    <row r="4206" spans="16:72" ht="12.75">
      <c r="P4206" s="69"/>
      <c r="Q4206" s="69"/>
      <c r="R4206" s="69"/>
      <c r="S4206" s="69"/>
      <c r="T4206" s="69"/>
      <c r="U4206" s="69"/>
      <c r="V4206" s="69"/>
      <c r="W4206" s="69"/>
      <c r="X4206" s="69"/>
      <c r="Y4206" s="69"/>
      <c r="Z4206" s="69"/>
      <c r="AA4206" s="69"/>
      <c r="AB4206" s="69"/>
      <c r="AC4206" s="69"/>
      <c r="AD4206" s="69"/>
      <c r="AE4206" s="69"/>
      <c r="AF4206" s="69"/>
      <c r="AG4206" s="69"/>
      <c r="AH4206" s="69"/>
      <c r="AI4206" s="69"/>
      <c r="AJ4206" s="69"/>
      <c r="AK4206" s="69"/>
      <c r="AL4206" s="69"/>
      <c r="AM4206" s="69"/>
      <c r="AN4206" s="69"/>
      <c r="AO4206" s="69"/>
      <c r="AP4206" s="69"/>
      <c r="AQ4206" s="69"/>
      <c r="AR4206" s="69"/>
      <c r="AS4206" s="69"/>
      <c r="AT4206" s="69"/>
      <c r="AU4206" s="69"/>
      <c r="AV4206" s="69"/>
      <c r="AW4206" s="69"/>
      <c r="AX4206" s="69"/>
      <c r="AY4206" s="69"/>
      <c r="AZ4206" s="69"/>
      <c r="BA4206" s="69"/>
      <c r="BB4206" s="69"/>
      <c r="BC4206" s="69"/>
      <c r="BD4206" s="69"/>
      <c r="BE4206" s="69"/>
      <c r="BF4206" s="69"/>
      <c r="BG4206" s="69"/>
      <c r="BH4206" s="69"/>
      <c r="BI4206" s="69"/>
      <c r="BJ4206" s="69"/>
      <c r="BK4206" s="69"/>
      <c r="BL4206" s="69"/>
      <c r="BM4206" s="69"/>
      <c r="BN4206" s="69"/>
      <c r="BO4206" s="69"/>
      <c r="BP4206" s="69"/>
      <c r="BQ4206" s="69"/>
      <c r="BR4206" s="69"/>
      <c r="BS4206" s="69"/>
      <c r="BT4206" s="69"/>
    </row>
    <row r="4207" spans="16:72" ht="12.75">
      <c r="P4207" s="69"/>
      <c r="Q4207" s="69"/>
      <c r="R4207" s="69"/>
      <c r="S4207" s="69"/>
      <c r="T4207" s="69"/>
      <c r="U4207" s="69"/>
      <c r="V4207" s="69"/>
      <c r="W4207" s="69"/>
      <c r="X4207" s="69"/>
      <c r="Y4207" s="69"/>
      <c r="Z4207" s="69"/>
      <c r="AA4207" s="69"/>
      <c r="AB4207" s="69"/>
      <c r="AC4207" s="69"/>
      <c r="AD4207" s="69"/>
      <c r="AE4207" s="69"/>
      <c r="AF4207" s="69"/>
      <c r="AG4207" s="69"/>
      <c r="AH4207" s="69"/>
      <c r="AI4207" s="69"/>
      <c r="AJ4207" s="69"/>
      <c r="AK4207" s="69"/>
      <c r="AL4207" s="69"/>
      <c r="AM4207" s="69"/>
      <c r="AN4207" s="69"/>
      <c r="AO4207" s="69"/>
      <c r="AP4207" s="69"/>
      <c r="AQ4207" s="69"/>
      <c r="AR4207" s="69"/>
      <c r="AS4207" s="69"/>
      <c r="AT4207" s="69"/>
      <c r="AU4207" s="69"/>
      <c r="AV4207" s="69"/>
      <c r="AW4207" s="69"/>
      <c r="AX4207" s="69"/>
      <c r="AY4207" s="69"/>
      <c r="AZ4207" s="69"/>
      <c r="BA4207" s="69"/>
      <c r="BB4207" s="69"/>
      <c r="BC4207" s="69"/>
      <c r="BD4207" s="69"/>
      <c r="BE4207" s="69"/>
      <c r="BF4207" s="69"/>
      <c r="BG4207" s="69"/>
      <c r="BH4207" s="69"/>
      <c r="BI4207" s="69"/>
      <c r="BJ4207" s="69"/>
      <c r="BK4207" s="69"/>
      <c r="BL4207" s="69"/>
      <c r="BM4207" s="69"/>
      <c r="BN4207" s="69"/>
      <c r="BO4207" s="69"/>
      <c r="BP4207" s="69"/>
      <c r="BQ4207" s="69"/>
      <c r="BR4207" s="69"/>
      <c r="BS4207" s="69"/>
      <c r="BT4207" s="69"/>
    </row>
    <row r="4208" spans="16:72" ht="12.75">
      <c r="P4208" s="69"/>
      <c r="Q4208" s="69"/>
      <c r="R4208" s="69"/>
      <c r="S4208" s="69"/>
      <c r="T4208" s="69"/>
      <c r="U4208" s="69"/>
      <c r="V4208" s="69"/>
      <c r="W4208" s="69"/>
      <c r="X4208" s="69"/>
      <c r="Y4208" s="69"/>
      <c r="Z4208" s="69"/>
      <c r="AA4208" s="69"/>
      <c r="AB4208" s="69"/>
      <c r="AC4208" s="69"/>
      <c r="AD4208" s="69"/>
      <c r="AE4208" s="69"/>
      <c r="AF4208" s="69"/>
      <c r="AG4208" s="69"/>
      <c r="AH4208" s="69"/>
      <c r="AI4208" s="69"/>
      <c r="AJ4208" s="69"/>
      <c r="AK4208" s="69"/>
      <c r="AL4208" s="69"/>
      <c r="AM4208" s="69"/>
      <c r="AN4208" s="69"/>
      <c r="AO4208" s="69"/>
      <c r="AP4208" s="69"/>
      <c r="AQ4208" s="69"/>
      <c r="AR4208" s="69"/>
      <c r="AS4208" s="69"/>
      <c r="AT4208" s="69"/>
      <c r="AU4208" s="69"/>
      <c r="AV4208" s="69"/>
      <c r="AW4208" s="69"/>
      <c r="AX4208" s="69"/>
      <c r="AY4208" s="69"/>
      <c r="AZ4208" s="69"/>
      <c r="BA4208" s="69"/>
      <c r="BB4208" s="69"/>
      <c r="BC4208" s="69"/>
      <c r="BD4208" s="69"/>
      <c r="BE4208" s="69"/>
      <c r="BF4208" s="69"/>
      <c r="BG4208" s="69"/>
      <c r="BH4208" s="69"/>
      <c r="BI4208" s="69"/>
      <c r="BJ4208" s="69"/>
      <c r="BK4208" s="69"/>
      <c r="BL4208" s="69"/>
      <c r="BM4208" s="69"/>
      <c r="BN4208" s="69"/>
      <c r="BO4208" s="69"/>
      <c r="BP4208" s="69"/>
      <c r="BQ4208" s="69"/>
      <c r="BR4208" s="69"/>
      <c r="BS4208" s="69"/>
      <c r="BT4208" s="69"/>
    </row>
    <row r="4209" spans="16:72" ht="12.75">
      <c r="P4209" s="69"/>
      <c r="Q4209" s="69"/>
      <c r="R4209" s="69"/>
      <c r="S4209" s="69"/>
      <c r="T4209" s="69"/>
      <c r="U4209" s="69"/>
      <c r="V4209" s="69"/>
      <c r="W4209" s="69"/>
      <c r="X4209" s="69"/>
      <c r="Y4209" s="69"/>
      <c r="Z4209" s="69"/>
      <c r="AA4209" s="69"/>
      <c r="AB4209" s="69"/>
      <c r="AC4209" s="69"/>
      <c r="AD4209" s="69"/>
      <c r="AE4209" s="69"/>
      <c r="AF4209" s="69"/>
      <c r="AG4209" s="69"/>
      <c r="AH4209" s="69"/>
      <c r="AI4209" s="69"/>
      <c r="AJ4209" s="69"/>
      <c r="AK4209" s="69"/>
      <c r="AL4209" s="69"/>
      <c r="AM4209" s="69"/>
      <c r="AN4209" s="69"/>
      <c r="AO4209" s="69"/>
      <c r="AP4209" s="69"/>
      <c r="AQ4209" s="69"/>
      <c r="AR4209" s="69"/>
      <c r="AS4209" s="69"/>
      <c r="AT4209" s="69"/>
      <c r="AU4209" s="69"/>
      <c r="AV4209" s="69"/>
      <c r="AW4209" s="69"/>
      <c r="AX4209" s="69"/>
      <c r="AY4209" s="69"/>
      <c r="AZ4209" s="69"/>
      <c r="BA4209" s="69"/>
      <c r="BB4209" s="69"/>
      <c r="BC4209" s="69"/>
      <c r="BD4209" s="69"/>
      <c r="BE4209" s="69"/>
      <c r="BF4209" s="69"/>
      <c r="BG4209" s="69"/>
      <c r="BH4209" s="69"/>
      <c r="BI4209" s="69"/>
      <c r="BJ4209" s="69"/>
      <c r="BK4209" s="69"/>
      <c r="BL4209" s="69"/>
      <c r="BM4209" s="69"/>
      <c r="BN4209" s="69"/>
      <c r="BO4209" s="69"/>
      <c r="BP4209" s="69"/>
      <c r="BQ4209" s="69"/>
      <c r="BR4209" s="69"/>
      <c r="BS4209" s="69"/>
      <c r="BT4209" s="69"/>
    </row>
    <row r="4210" spans="16:72" ht="12.75">
      <c r="P4210" s="69"/>
      <c r="Q4210" s="69"/>
      <c r="R4210" s="69"/>
      <c r="S4210" s="69"/>
      <c r="T4210" s="69"/>
      <c r="U4210" s="69"/>
      <c r="V4210" s="69"/>
      <c r="W4210" s="69"/>
      <c r="X4210" s="69"/>
      <c r="Y4210" s="69"/>
      <c r="Z4210" s="69"/>
      <c r="AA4210" s="69"/>
      <c r="AB4210" s="69"/>
      <c r="AC4210" s="69"/>
      <c r="AD4210" s="69"/>
      <c r="AE4210" s="69"/>
      <c r="AF4210" s="69"/>
      <c r="AG4210" s="69"/>
      <c r="AH4210" s="69"/>
      <c r="AI4210" s="69"/>
      <c r="AJ4210" s="69"/>
      <c r="AK4210" s="69"/>
      <c r="AL4210" s="69"/>
      <c r="AM4210" s="69"/>
      <c r="AN4210" s="69"/>
      <c r="AO4210" s="69"/>
      <c r="AP4210" s="69"/>
      <c r="AQ4210" s="69"/>
      <c r="AR4210" s="69"/>
      <c r="AS4210" s="69"/>
      <c r="AT4210" s="69"/>
      <c r="AU4210" s="69"/>
      <c r="AV4210" s="69"/>
      <c r="AW4210" s="69"/>
      <c r="AX4210" s="69"/>
      <c r="AY4210" s="69"/>
      <c r="AZ4210" s="69"/>
      <c r="BA4210" s="69"/>
      <c r="BB4210" s="69"/>
      <c r="BC4210" s="69"/>
      <c r="BD4210" s="69"/>
      <c r="BE4210" s="69"/>
      <c r="BF4210" s="69"/>
      <c r="BG4210" s="69"/>
      <c r="BH4210" s="69"/>
      <c r="BI4210" s="69"/>
      <c r="BJ4210" s="69"/>
      <c r="BK4210" s="69"/>
      <c r="BL4210" s="69"/>
      <c r="BM4210" s="69"/>
      <c r="BN4210" s="69"/>
      <c r="BO4210" s="69"/>
      <c r="BP4210" s="69"/>
      <c r="BQ4210" s="69"/>
      <c r="BR4210" s="69"/>
      <c r="BS4210" s="69"/>
      <c r="BT4210" s="69"/>
    </row>
    <row r="4211" spans="16:72" ht="12.75">
      <c r="P4211" s="69"/>
      <c r="Q4211" s="69"/>
      <c r="R4211" s="69"/>
      <c r="S4211" s="69"/>
      <c r="T4211" s="69"/>
      <c r="U4211" s="69"/>
      <c r="V4211" s="69"/>
      <c r="W4211" s="69"/>
      <c r="X4211" s="69"/>
      <c r="Y4211" s="69"/>
      <c r="Z4211" s="69"/>
      <c r="AA4211" s="69"/>
      <c r="AB4211" s="69"/>
      <c r="AC4211" s="69"/>
      <c r="AD4211" s="69"/>
      <c r="AE4211" s="69"/>
      <c r="AF4211" s="69"/>
      <c r="AG4211" s="69"/>
      <c r="AH4211" s="69"/>
      <c r="AI4211" s="69"/>
      <c r="AJ4211" s="69"/>
      <c r="AK4211" s="69"/>
      <c r="AL4211" s="69"/>
      <c r="AM4211" s="69"/>
      <c r="AN4211" s="69"/>
      <c r="AO4211" s="69"/>
      <c r="AP4211" s="69"/>
      <c r="AQ4211" s="69"/>
      <c r="AR4211" s="69"/>
      <c r="AS4211" s="69"/>
      <c r="AT4211" s="69"/>
      <c r="AU4211" s="69"/>
      <c r="AV4211" s="69"/>
      <c r="AW4211" s="69"/>
      <c r="AX4211" s="69"/>
      <c r="AY4211" s="69"/>
      <c r="AZ4211" s="69"/>
      <c r="BA4211" s="69"/>
      <c r="BB4211" s="69"/>
      <c r="BC4211" s="69"/>
      <c r="BD4211" s="69"/>
      <c r="BE4211" s="69"/>
      <c r="BF4211" s="69"/>
      <c r="BG4211" s="69"/>
      <c r="BH4211" s="69"/>
      <c r="BI4211" s="69"/>
      <c r="BJ4211" s="69"/>
      <c r="BK4211" s="69"/>
      <c r="BL4211" s="69"/>
      <c r="BM4211" s="69"/>
      <c r="BN4211" s="69"/>
      <c r="BO4211" s="69"/>
      <c r="BP4211" s="69"/>
      <c r="BQ4211" s="69"/>
      <c r="BR4211" s="69"/>
      <c r="BS4211" s="69"/>
      <c r="BT4211" s="69"/>
    </row>
    <row r="4212" spans="16:72" ht="12.75">
      <c r="P4212" s="69"/>
      <c r="Q4212" s="69"/>
      <c r="R4212" s="69"/>
      <c r="S4212" s="69"/>
      <c r="T4212" s="69"/>
      <c r="U4212" s="69"/>
      <c r="V4212" s="69"/>
      <c r="W4212" s="69"/>
      <c r="X4212" s="69"/>
      <c r="Y4212" s="69"/>
      <c r="Z4212" s="69"/>
      <c r="AA4212" s="69"/>
      <c r="AB4212" s="69"/>
      <c r="AC4212" s="69"/>
      <c r="AD4212" s="69"/>
      <c r="AE4212" s="69"/>
      <c r="AF4212" s="69"/>
      <c r="AG4212" s="69"/>
      <c r="AH4212" s="69"/>
      <c r="AI4212" s="69"/>
      <c r="AJ4212" s="69"/>
      <c r="AK4212" s="69"/>
      <c r="AL4212" s="69"/>
      <c r="AM4212" s="69"/>
      <c r="AN4212" s="69"/>
      <c r="AO4212" s="69"/>
      <c r="AP4212" s="69"/>
      <c r="AQ4212" s="69"/>
      <c r="AR4212" s="69"/>
      <c r="AS4212" s="69"/>
      <c r="AT4212" s="69"/>
      <c r="AU4212" s="69"/>
      <c r="AV4212" s="69"/>
      <c r="AW4212" s="69"/>
      <c r="AX4212" s="69"/>
      <c r="AY4212" s="69"/>
      <c r="AZ4212" s="69"/>
      <c r="BA4212" s="69"/>
      <c r="BB4212" s="69"/>
      <c r="BC4212" s="69"/>
      <c r="BD4212" s="69"/>
      <c r="BE4212" s="69"/>
      <c r="BF4212" s="69"/>
      <c r="BG4212" s="69"/>
      <c r="BH4212" s="69"/>
      <c r="BI4212" s="69"/>
      <c r="BJ4212" s="69"/>
      <c r="BK4212" s="69"/>
      <c r="BL4212" s="69"/>
      <c r="BM4212" s="69"/>
      <c r="BN4212" s="69"/>
      <c r="BO4212" s="69"/>
      <c r="BP4212" s="69"/>
      <c r="BQ4212" s="69"/>
      <c r="BR4212" s="69"/>
      <c r="BS4212" s="69"/>
      <c r="BT4212" s="69"/>
    </row>
    <row r="4213" spans="16:72" ht="12.75">
      <c r="P4213" s="69"/>
      <c r="Q4213" s="69"/>
      <c r="R4213" s="69"/>
      <c r="S4213" s="69"/>
      <c r="T4213" s="69"/>
      <c r="U4213" s="69"/>
      <c r="V4213" s="69"/>
      <c r="W4213" s="69"/>
      <c r="X4213" s="69"/>
      <c r="Y4213" s="69"/>
      <c r="Z4213" s="69"/>
      <c r="AA4213" s="69"/>
      <c r="AB4213" s="69"/>
      <c r="AC4213" s="69"/>
      <c r="AD4213" s="69"/>
      <c r="AE4213" s="69"/>
      <c r="AF4213" s="69"/>
      <c r="AG4213" s="69"/>
      <c r="AH4213" s="69"/>
      <c r="AI4213" s="69"/>
      <c r="AJ4213" s="69"/>
      <c r="AK4213" s="69"/>
      <c r="AL4213" s="69"/>
      <c r="AM4213" s="69"/>
      <c r="AN4213" s="69"/>
      <c r="AO4213" s="69"/>
      <c r="AP4213" s="69"/>
      <c r="AQ4213" s="69"/>
      <c r="AR4213" s="69"/>
      <c r="AS4213" s="69"/>
      <c r="AT4213" s="69"/>
      <c r="AU4213" s="69"/>
      <c r="AV4213" s="69"/>
      <c r="AW4213" s="69"/>
      <c r="AX4213" s="69"/>
      <c r="AY4213" s="69"/>
      <c r="AZ4213" s="69"/>
      <c r="BA4213" s="69"/>
      <c r="BB4213" s="69"/>
      <c r="BC4213" s="69"/>
      <c r="BD4213" s="69"/>
      <c r="BE4213" s="69"/>
      <c r="BF4213" s="69"/>
      <c r="BG4213" s="69"/>
      <c r="BH4213" s="69"/>
      <c r="BI4213" s="69"/>
      <c r="BJ4213" s="69"/>
      <c r="BK4213" s="69"/>
      <c r="BL4213" s="69"/>
      <c r="BM4213" s="69"/>
      <c r="BN4213" s="69"/>
      <c r="BO4213" s="69"/>
      <c r="BP4213" s="69"/>
      <c r="BQ4213" s="69"/>
      <c r="BR4213" s="69"/>
      <c r="BS4213" s="69"/>
      <c r="BT4213" s="69"/>
    </row>
    <row r="4214" spans="16:72" ht="12.75">
      <c r="P4214" s="69"/>
      <c r="Q4214" s="69"/>
      <c r="R4214" s="69"/>
      <c r="S4214" s="69"/>
      <c r="T4214" s="69"/>
      <c r="U4214" s="69"/>
      <c r="V4214" s="69"/>
      <c r="W4214" s="69"/>
      <c r="X4214" s="69"/>
      <c r="Y4214" s="69"/>
      <c r="Z4214" s="69"/>
      <c r="AA4214" s="69"/>
      <c r="AB4214" s="69"/>
      <c r="AC4214" s="69"/>
      <c r="AD4214" s="69"/>
      <c r="AE4214" s="69"/>
      <c r="AF4214" s="69"/>
      <c r="AG4214" s="69"/>
      <c r="AH4214" s="69"/>
      <c r="AI4214" s="69"/>
      <c r="AJ4214" s="69"/>
      <c r="AK4214" s="69"/>
      <c r="AL4214" s="69"/>
      <c r="AM4214" s="69"/>
      <c r="AN4214" s="69"/>
      <c r="AO4214" s="69"/>
      <c r="AP4214" s="69"/>
      <c r="AQ4214" s="69"/>
      <c r="AR4214" s="69"/>
      <c r="AS4214" s="69"/>
      <c r="AT4214" s="69"/>
      <c r="AU4214" s="69"/>
      <c r="AV4214" s="69"/>
      <c r="AW4214" s="69"/>
      <c r="AX4214" s="69"/>
      <c r="AY4214" s="69"/>
      <c r="AZ4214" s="69"/>
      <c r="BA4214" s="69"/>
      <c r="BB4214" s="69"/>
      <c r="BC4214" s="69"/>
      <c r="BD4214" s="69"/>
      <c r="BE4214" s="69"/>
      <c r="BF4214" s="69"/>
      <c r="BG4214" s="69"/>
      <c r="BH4214" s="69"/>
      <c r="BI4214" s="69"/>
      <c r="BJ4214" s="69"/>
      <c r="BK4214" s="69"/>
      <c r="BL4214" s="69"/>
      <c r="BM4214" s="69"/>
      <c r="BN4214" s="69"/>
      <c r="BO4214" s="69"/>
      <c r="BP4214" s="69"/>
      <c r="BQ4214" s="69"/>
      <c r="BR4214" s="69"/>
      <c r="BS4214" s="69"/>
      <c r="BT4214" s="69"/>
    </row>
    <row r="4215" spans="16:72" ht="12.75">
      <c r="P4215" s="69"/>
      <c r="Q4215" s="69"/>
      <c r="R4215" s="69"/>
      <c r="S4215" s="69"/>
      <c r="T4215" s="69"/>
      <c r="U4215" s="69"/>
      <c r="V4215" s="69"/>
      <c r="W4215" s="69"/>
      <c r="X4215" s="69"/>
      <c r="Y4215" s="69"/>
      <c r="Z4215" s="69"/>
      <c r="AA4215" s="69"/>
      <c r="AB4215" s="69"/>
      <c r="AC4215" s="69"/>
      <c r="AD4215" s="69"/>
      <c r="AE4215" s="69"/>
      <c r="AF4215" s="69"/>
      <c r="AG4215" s="69"/>
      <c r="AH4215" s="69"/>
      <c r="AI4215" s="69"/>
      <c r="AJ4215" s="69"/>
      <c r="AK4215" s="69"/>
      <c r="AL4215" s="69"/>
      <c r="AM4215" s="69"/>
      <c r="AN4215" s="69"/>
      <c r="AO4215" s="69"/>
      <c r="AP4215" s="69"/>
      <c r="AQ4215" s="69"/>
      <c r="AR4215" s="69"/>
      <c r="AS4215" s="69"/>
      <c r="AT4215" s="69"/>
      <c r="AU4215" s="69"/>
      <c r="AV4215" s="69"/>
      <c r="AW4215" s="69"/>
      <c r="AX4215" s="69"/>
      <c r="AY4215" s="69"/>
      <c r="AZ4215" s="69"/>
      <c r="BA4215" s="69"/>
      <c r="BB4215" s="69"/>
      <c r="BC4215" s="69"/>
      <c r="BD4215" s="69"/>
      <c r="BE4215" s="69"/>
      <c r="BF4215" s="69"/>
      <c r="BG4215" s="69"/>
      <c r="BH4215" s="69"/>
      <c r="BI4215" s="69"/>
      <c r="BJ4215" s="69"/>
      <c r="BK4215" s="69"/>
      <c r="BL4215" s="69"/>
      <c r="BM4215" s="69"/>
      <c r="BN4215" s="69"/>
      <c r="BO4215" s="69"/>
      <c r="BP4215" s="69"/>
      <c r="BQ4215" s="69"/>
      <c r="BR4215" s="69"/>
      <c r="BS4215" s="69"/>
      <c r="BT4215" s="69"/>
    </row>
    <row r="4216" spans="16:72" ht="12.75">
      <c r="P4216" s="69"/>
      <c r="Q4216" s="69"/>
      <c r="R4216" s="69"/>
      <c r="S4216" s="69"/>
      <c r="T4216" s="69"/>
      <c r="U4216" s="69"/>
      <c r="V4216" s="69"/>
      <c r="W4216" s="69"/>
      <c r="X4216" s="69"/>
      <c r="Y4216" s="69"/>
      <c r="Z4216" s="69"/>
      <c r="AA4216" s="69"/>
      <c r="AB4216" s="69"/>
      <c r="AC4216" s="69"/>
      <c r="AD4216" s="69"/>
      <c r="AE4216" s="69"/>
      <c r="AF4216" s="69"/>
      <c r="AG4216" s="69"/>
      <c r="AH4216" s="69"/>
      <c r="AI4216" s="69"/>
      <c r="AJ4216" s="69"/>
      <c r="AK4216" s="69"/>
      <c r="AL4216" s="69"/>
      <c r="AM4216" s="69"/>
      <c r="AN4216" s="69"/>
      <c r="AO4216" s="69"/>
      <c r="AP4216" s="69"/>
      <c r="AQ4216" s="69"/>
      <c r="AR4216" s="69"/>
      <c r="AS4216" s="69"/>
      <c r="AT4216" s="69"/>
      <c r="AU4216" s="69"/>
      <c r="AV4216" s="69"/>
      <c r="AW4216" s="69"/>
      <c r="AX4216" s="69"/>
      <c r="AY4216" s="69"/>
      <c r="AZ4216" s="69"/>
      <c r="BA4216" s="69"/>
      <c r="BB4216" s="69"/>
      <c r="BC4216" s="69"/>
      <c r="BD4216" s="69"/>
      <c r="BE4216" s="69"/>
      <c r="BF4216" s="69"/>
      <c r="BG4216" s="69"/>
      <c r="BH4216" s="69"/>
      <c r="BI4216" s="69"/>
      <c r="BJ4216" s="69"/>
      <c r="BK4216" s="69"/>
      <c r="BL4216" s="69"/>
      <c r="BM4216" s="69"/>
      <c r="BN4216" s="69"/>
      <c r="BO4216" s="69"/>
      <c r="BP4216" s="69"/>
      <c r="BQ4216" s="69"/>
      <c r="BR4216" s="69"/>
      <c r="BS4216" s="69"/>
      <c r="BT4216" s="69"/>
    </row>
    <row r="4217" spans="16:72" ht="12.75">
      <c r="P4217" s="69"/>
      <c r="Q4217" s="69"/>
      <c r="R4217" s="69"/>
      <c r="S4217" s="69"/>
      <c r="T4217" s="69"/>
      <c r="U4217" s="69"/>
      <c r="V4217" s="69"/>
      <c r="W4217" s="69"/>
      <c r="X4217" s="69"/>
      <c r="Y4217" s="69"/>
      <c r="Z4217" s="69"/>
      <c r="AA4217" s="69"/>
      <c r="AB4217" s="69"/>
      <c r="AC4217" s="69"/>
      <c r="AD4217" s="69"/>
      <c r="AE4217" s="69"/>
      <c r="AF4217" s="69"/>
      <c r="AG4217" s="69"/>
      <c r="AH4217" s="69"/>
      <c r="AI4217" s="69"/>
      <c r="AJ4217" s="69"/>
      <c r="AK4217" s="69"/>
      <c r="AL4217" s="69"/>
      <c r="AM4217" s="69"/>
      <c r="AN4217" s="69"/>
      <c r="AO4217" s="69"/>
      <c r="AP4217" s="69"/>
      <c r="AQ4217" s="69"/>
      <c r="AR4217" s="69"/>
      <c r="AS4217" s="69"/>
      <c r="AT4217" s="69"/>
      <c r="AU4217" s="69"/>
      <c r="AV4217" s="69"/>
      <c r="AW4217" s="69"/>
      <c r="AX4217" s="69"/>
      <c r="AY4217" s="69"/>
      <c r="AZ4217" s="69"/>
      <c r="BA4217" s="69"/>
      <c r="BB4217" s="69"/>
      <c r="BC4217" s="69"/>
      <c r="BD4217" s="69"/>
      <c r="BE4217" s="69"/>
      <c r="BF4217" s="69"/>
      <c r="BG4217" s="69"/>
      <c r="BH4217" s="69"/>
      <c r="BI4217" s="69"/>
      <c r="BJ4217" s="69"/>
      <c r="BK4217" s="69"/>
      <c r="BL4217" s="69"/>
      <c r="BM4217" s="69"/>
      <c r="BN4217" s="69"/>
      <c r="BO4217" s="69"/>
      <c r="BP4217" s="69"/>
      <c r="BQ4217" s="69"/>
      <c r="BR4217" s="69"/>
      <c r="BS4217" s="69"/>
      <c r="BT4217" s="69"/>
    </row>
    <row r="4218" spans="16:72" ht="12.75">
      <c r="P4218" s="69"/>
      <c r="Q4218" s="69"/>
      <c r="R4218" s="69"/>
      <c r="S4218" s="69"/>
      <c r="T4218" s="69"/>
      <c r="U4218" s="69"/>
      <c r="V4218" s="69"/>
      <c r="W4218" s="69"/>
      <c r="X4218" s="69"/>
      <c r="Y4218" s="69"/>
      <c r="Z4218" s="69"/>
      <c r="AA4218" s="69"/>
      <c r="AB4218" s="69"/>
      <c r="AC4218" s="69"/>
      <c r="AD4218" s="69"/>
      <c r="AE4218" s="69"/>
      <c r="AF4218" s="69"/>
      <c r="AG4218" s="69"/>
      <c r="AH4218" s="69"/>
      <c r="AI4218" s="69"/>
      <c r="AJ4218" s="69"/>
      <c r="AK4218" s="69"/>
      <c r="AL4218" s="69"/>
      <c r="AM4218" s="69"/>
      <c r="AN4218" s="69"/>
      <c r="AO4218" s="69"/>
      <c r="AP4218" s="69"/>
      <c r="AQ4218" s="69"/>
      <c r="AR4218" s="69"/>
      <c r="AS4218" s="69"/>
      <c r="AT4218" s="69"/>
      <c r="AU4218" s="69"/>
      <c r="AV4218" s="69"/>
      <c r="AW4218" s="69"/>
      <c r="AX4218" s="69"/>
      <c r="AY4218" s="69"/>
      <c r="AZ4218" s="69"/>
      <c r="BA4218" s="69"/>
      <c r="BB4218" s="69"/>
      <c r="BC4218" s="69"/>
      <c r="BD4218" s="69"/>
      <c r="BE4218" s="69"/>
      <c r="BF4218" s="69"/>
      <c r="BG4218" s="69"/>
      <c r="BH4218" s="69"/>
      <c r="BI4218" s="69"/>
      <c r="BJ4218" s="69"/>
      <c r="BK4218" s="69"/>
      <c r="BL4218" s="69"/>
      <c r="BM4218" s="69"/>
      <c r="BN4218" s="69"/>
      <c r="BO4218" s="69"/>
      <c r="BP4218" s="69"/>
      <c r="BQ4218" s="69"/>
      <c r="BR4218" s="69"/>
      <c r="BS4218" s="69"/>
      <c r="BT4218" s="69"/>
    </row>
    <row r="4219" spans="16:72" ht="12.75">
      <c r="P4219" s="69"/>
      <c r="Q4219" s="69"/>
      <c r="R4219" s="69"/>
      <c r="S4219" s="69"/>
      <c r="T4219" s="69"/>
      <c r="U4219" s="69"/>
      <c r="V4219" s="69"/>
      <c r="W4219" s="69"/>
      <c r="X4219" s="69"/>
      <c r="Y4219" s="69"/>
      <c r="Z4219" s="69"/>
      <c r="AA4219" s="69"/>
      <c r="AB4219" s="69"/>
      <c r="AC4219" s="69"/>
      <c r="AD4219" s="69"/>
      <c r="AE4219" s="69"/>
      <c r="AF4219" s="69"/>
      <c r="AG4219" s="69"/>
      <c r="AH4219" s="69"/>
      <c r="AI4219" s="69"/>
      <c r="AJ4219" s="69"/>
      <c r="AK4219" s="69"/>
      <c r="AL4219" s="69"/>
      <c r="AM4219" s="69"/>
      <c r="AN4219" s="69"/>
      <c r="AO4219" s="69"/>
      <c r="AP4219" s="69"/>
      <c r="AQ4219" s="69"/>
      <c r="AR4219" s="69"/>
      <c r="AS4219" s="69"/>
      <c r="AT4219" s="69"/>
      <c r="AU4219" s="69"/>
      <c r="AV4219" s="69"/>
      <c r="AW4219" s="69"/>
      <c r="AX4219" s="69"/>
      <c r="AY4219" s="69"/>
      <c r="AZ4219" s="69"/>
      <c r="BA4219" s="69"/>
      <c r="BB4219" s="69"/>
      <c r="BC4219" s="69"/>
      <c r="BD4219" s="69"/>
      <c r="BE4219" s="69"/>
      <c r="BF4219" s="69"/>
      <c r="BG4219" s="69"/>
      <c r="BH4219" s="69"/>
      <c r="BI4219" s="69"/>
      <c r="BJ4219" s="69"/>
      <c r="BK4219" s="69"/>
      <c r="BL4219" s="69"/>
      <c r="BM4219" s="69"/>
      <c r="BN4219" s="69"/>
      <c r="BO4219" s="69"/>
      <c r="BP4219" s="69"/>
      <c r="BQ4219" s="69"/>
      <c r="BR4219" s="69"/>
      <c r="BS4219" s="69"/>
      <c r="BT4219" s="69"/>
    </row>
    <row r="4220" spans="16:72" ht="12.75">
      <c r="P4220" s="69"/>
      <c r="Q4220" s="69"/>
      <c r="R4220" s="69"/>
      <c r="S4220" s="69"/>
      <c r="T4220" s="69"/>
      <c r="U4220" s="69"/>
      <c r="V4220" s="69"/>
      <c r="W4220" s="69"/>
      <c r="X4220" s="69"/>
      <c r="Y4220" s="69"/>
      <c r="Z4220" s="69"/>
      <c r="AA4220" s="69"/>
      <c r="AB4220" s="69"/>
      <c r="AC4220" s="69"/>
      <c r="AD4220" s="69"/>
      <c r="AE4220" s="69"/>
      <c r="AF4220" s="69"/>
      <c r="AG4220" s="69"/>
      <c r="AH4220" s="69"/>
      <c r="AI4220" s="69"/>
      <c r="AJ4220" s="69"/>
      <c r="AK4220" s="69"/>
      <c r="AL4220" s="69"/>
      <c r="AM4220" s="69"/>
      <c r="AN4220" s="69"/>
      <c r="AO4220" s="69"/>
      <c r="AP4220" s="69"/>
      <c r="AQ4220" s="69"/>
      <c r="AR4220" s="69"/>
      <c r="AS4220" s="69"/>
      <c r="AT4220" s="69"/>
      <c r="AU4220" s="69"/>
      <c r="AV4220" s="69"/>
      <c r="AW4220" s="69"/>
      <c r="AX4220" s="69"/>
      <c r="AY4220" s="69"/>
      <c r="AZ4220" s="69"/>
      <c r="BA4220" s="69"/>
      <c r="BB4220" s="69"/>
      <c r="BC4220" s="69"/>
      <c r="BD4220" s="69"/>
      <c r="BE4220" s="69"/>
      <c r="BF4220" s="69"/>
      <c r="BG4220" s="69"/>
      <c r="BH4220" s="69"/>
      <c r="BI4220" s="69"/>
      <c r="BJ4220" s="69"/>
      <c r="BK4220" s="69"/>
      <c r="BL4220" s="69"/>
      <c r="BM4220" s="69"/>
      <c r="BN4220" s="69"/>
      <c r="BO4220" s="69"/>
      <c r="BP4220" s="69"/>
      <c r="BQ4220" s="69"/>
      <c r="BR4220" s="69"/>
      <c r="BS4220" s="69"/>
      <c r="BT4220" s="69"/>
    </row>
    <row r="4221" spans="16:72" ht="12.75">
      <c r="P4221" s="69"/>
      <c r="Q4221" s="69"/>
      <c r="R4221" s="69"/>
      <c r="S4221" s="69"/>
      <c r="T4221" s="69"/>
      <c r="U4221" s="69"/>
      <c r="V4221" s="69"/>
      <c r="W4221" s="69"/>
      <c r="X4221" s="69"/>
      <c r="Y4221" s="69"/>
      <c r="Z4221" s="69"/>
      <c r="AA4221" s="69"/>
      <c r="AB4221" s="69"/>
      <c r="AC4221" s="69"/>
      <c r="AD4221" s="69"/>
      <c r="AE4221" s="69"/>
      <c r="AF4221" s="69"/>
      <c r="AG4221" s="69"/>
      <c r="AH4221" s="69"/>
      <c r="AI4221" s="69"/>
      <c r="AJ4221" s="69"/>
      <c r="AK4221" s="69"/>
      <c r="AL4221" s="69"/>
      <c r="AM4221" s="69"/>
      <c r="AN4221" s="69"/>
      <c r="AO4221" s="69"/>
      <c r="AP4221" s="69"/>
      <c r="AQ4221" s="69"/>
      <c r="AR4221" s="69"/>
      <c r="AS4221" s="69"/>
      <c r="AT4221" s="69"/>
      <c r="AU4221" s="69"/>
      <c r="AV4221" s="69"/>
      <c r="AW4221" s="69"/>
      <c r="AX4221" s="69"/>
      <c r="AY4221" s="69"/>
      <c r="AZ4221" s="69"/>
      <c r="BA4221" s="69"/>
      <c r="BB4221" s="69"/>
      <c r="BC4221" s="69"/>
      <c r="BD4221" s="69"/>
      <c r="BE4221" s="69"/>
      <c r="BF4221" s="69"/>
      <c r="BG4221" s="69"/>
      <c r="BH4221" s="69"/>
      <c r="BI4221" s="69"/>
      <c r="BJ4221" s="69"/>
      <c r="BK4221" s="69"/>
      <c r="BL4221" s="69"/>
      <c r="BM4221" s="69"/>
      <c r="BN4221" s="69"/>
      <c r="BO4221" s="69"/>
      <c r="BP4221" s="69"/>
      <c r="BQ4221" s="69"/>
      <c r="BR4221" s="69"/>
      <c r="BS4221" s="69"/>
      <c r="BT4221" s="69"/>
    </row>
    <row r="4222" spans="16:72" ht="12.75">
      <c r="P4222" s="69"/>
      <c r="Q4222" s="69"/>
      <c r="R4222" s="69"/>
      <c r="S4222" s="69"/>
      <c r="T4222" s="69"/>
      <c r="U4222" s="69"/>
      <c r="V4222" s="69"/>
      <c r="W4222" s="69"/>
      <c r="X4222" s="69"/>
      <c r="Y4222" s="69"/>
      <c r="Z4222" s="69"/>
      <c r="AA4222" s="69"/>
      <c r="AB4222" s="69"/>
      <c r="AC4222" s="69"/>
      <c r="AD4222" s="69"/>
      <c r="AE4222" s="69"/>
      <c r="AF4222" s="69"/>
      <c r="AG4222" s="69"/>
      <c r="AH4222" s="69"/>
      <c r="AI4222" s="69"/>
      <c r="AJ4222" s="69"/>
      <c r="AK4222" s="69"/>
      <c r="AL4222" s="69"/>
      <c r="AM4222" s="69"/>
      <c r="AN4222" s="69"/>
      <c r="AO4222" s="69"/>
      <c r="AP4222" s="69"/>
      <c r="AQ4222" s="69"/>
      <c r="AR4222" s="69"/>
      <c r="AS4222" s="69"/>
      <c r="AT4222" s="69"/>
      <c r="AU4222" s="69"/>
      <c r="AV4222" s="69"/>
      <c r="AW4222" s="69"/>
      <c r="AX4222" s="69"/>
      <c r="AY4222" s="69"/>
      <c r="AZ4222" s="69"/>
      <c r="BA4222" s="69"/>
      <c r="BB4222" s="69"/>
      <c r="BC4222" s="69"/>
      <c r="BD4222" s="69"/>
      <c r="BE4222" s="69"/>
      <c r="BF4222" s="69"/>
      <c r="BG4222" s="69"/>
      <c r="BH4222" s="69"/>
      <c r="BI4222" s="69"/>
      <c r="BJ4222" s="69"/>
      <c r="BK4222" s="69"/>
      <c r="BL4222" s="69"/>
      <c r="BM4222" s="69"/>
      <c r="BN4222" s="69"/>
      <c r="BO4222" s="69"/>
      <c r="BP4222" s="69"/>
      <c r="BQ4222" s="69"/>
      <c r="BR4222" s="69"/>
      <c r="BS4222" s="69"/>
      <c r="BT4222" s="69"/>
    </row>
    <row r="4223" spans="16:72" ht="12.75">
      <c r="P4223" s="69"/>
      <c r="Q4223" s="69"/>
      <c r="R4223" s="69"/>
      <c r="S4223" s="69"/>
      <c r="T4223" s="69"/>
      <c r="U4223" s="69"/>
      <c r="V4223" s="69"/>
      <c r="W4223" s="69"/>
      <c r="X4223" s="69"/>
      <c r="Y4223" s="69"/>
      <c r="Z4223" s="69"/>
      <c r="AA4223" s="69"/>
      <c r="AB4223" s="69"/>
      <c r="AC4223" s="69"/>
      <c r="AD4223" s="69"/>
      <c r="AE4223" s="69"/>
      <c r="AF4223" s="69"/>
      <c r="AG4223" s="69"/>
      <c r="AH4223" s="69"/>
      <c r="AI4223" s="69"/>
      <c r="AJ4223" s="69"/>
      <c r="AK4223" s="69"/>
      <c r="AL4223" s="69"/>
      <c r="AM4223" s="69"/>
      <c r="AN4223" s="69"/>
      <c r="AO4223" s="69"/>
      <c r="AP4223" s="69"/>
      <c r="AQ4223" s="69"/>
      <c r="AR4223" s="69"/>
      <c r="AS4223" s="69"/>
      <c r="AT4223" s="69"/>
      <c r="AU4223" s="69"/>
      <c r="AV4223" s="69"/>
      <c r="AW4223" s="69"/>
      <c r="AX4223" s="69"/>
      <c r="AY4223" s="69"/>
      <c r="AZ4223" s="69"/>
      <c r="BA4223" s="69"/>
      <c r="BB4223" s="69"/>
      <c r="BC4223" s="69"/>
      <c r="BD4223" s="69"/>
      <c r="BE4223" s="69"/>
      <c r="BF4223" s="69"/>
      <c r="BG4223" s="69"/>
      <c r="BH4223" s="69"/>
      <c r="BI4223" s="69"/>
      <c r="BJ4223" s="69"/>
      <c r="BK4223" s="69"/>
      <c r="BL4223" s="69"/>
      <c r="BM4223" s="69"/>
      <c r="BN4223" s="69"/>
      <c r="BO4223" s="69"/>
      <c r="BP4223" s="69"/>
      <c r="BQ4223" s="69"/>
      <c r="BR4223" s="69"/>
      <c r="BS4223" s="69"/>
      <c r="BT4223" s="69"/>
    </row>
    <row r="4224" spans="16:72" ht="12.75">
      <c r="P4224" s="69"/>
      <c r="Q4224" s="69"/>
      <c r="R4224" s="69"/>
      <c r="S4224" s="69"/>
      <c r="T4224" s="69"/>
      <c r="U4224" s="69"/>
      <c r="V4224" s="69"/>
      <c r="W4224" s="69"/>
      <c r="X4224" s="69"/>
      <c r="Y4224" s="69"/>
      <c r="Z4224" s="69"/>
      <c r="AA4224" s="69"/>
      <c r="AB4224" s="69"/>
      <c r="AC4224" s="69"/>
      <c r="AD4224" s="69"/>
      <c r="AE4224" s="69"/>
      <c r="AF4224" s="69"/>
      <c r="AG4224" s="69"/>
      <c r="AH4224" s="69"/>
      <c r="AI4224" s="69"/>
      <c r="AJ4224" s="69"/>
      <c r="AK4224" s="69"/>
      <c r="AL4224" s="69"/>
      <c r="AM4224" s="69"/>
      <c r="AN4224" s="69"/>
      <c r="AO4224" s="69"/>
      <c r="AP4224" s="69"/>
      <c r="AQ4224" s="69"/>
      <c r="AR4224" s="69"/>
      <c r="AS4224" s="69"/>
      <c r="AT4224" s="69"/>
      <c r="AU4224" s="69"/>
      <c r="AV4224" s="69"/>
      <c r="AW4224" s="69"/>
      <c r="AX4224" s="69"/>
      <c r="AY4224" s="69"/>
      <c r="AZ4224" s="69"/>
      <c r="BA4224" s="69"/>
      <c r="BB4224" s="69"/>
      <c r="BC4224" s="69"/>
      <c r="BD4224" s="69"/>
      <c r="BE4224" s="69"/>
      <c r="BF4224" s="69"/>
      <c r="BG4224" s="69"/>
      <c r="BH4224" s="69"/>
      <c r="BI4224" s="69"/>
      <c r="BJ4224" s="69"/>
      <c r="BK4224" s="69"/>
      <c r="BL4224" s="69"/>
      <c r="BM4224" s="69"/>
      <c r="BN4224" s="69"/>
      <c r="BO4224" s="69"/>
      <c r="BP4224" s="69"/>
      <c r="BQ4224" s="69"/>
      <c r="BR4224" s="69"/>
      <c r="BS4224" s="69"/>
      <c r="BT4224" s="69"/>
    </row>
    <row r="4225" spans="16:72" ht="12.75">
      <c r="P4225" s="69"/>
      <c r="Q4225" s="69"/>
      <c r="R4225" s="69"/>
      <c r="S4225" s="69"/>
      <c r="T4225" s="69"/>
      <c r="U4225" s="69"/>
      <c r="V4225" s="69"/>
      <c r="W4225" s="69"/>
      <c r="X4225" s="69"/>
      <c r="Y4225" s="69"/>
      <c r="Z4225" s="69"/>
      <c r="AA4225" s="69"/>
      <c r="AB4225" s="69"/>
      <c r="AC4225" s="69"/>
      <c r="AD4225" s="69"/>
      <c r="AE4225" s="69"/>
      <c r="AF4225" s="69"/>
      <c r="AG4225" s="69"/>
      <c r="AH4225" s="69"/>
      <c r="AI4225" s="69"/>
      <c r="AJ4225" s="69"/>
      <c r="AK4225" s="69"/>
      <c r="AL4225" s="69"/>
      <c r="AM4225" s="69"/>
      <c r="AN4225" s="69"/>
      <c r="AO4225" s="69"/>
      <c r="AP4225" s="69"/>
      <c r="AQ4225" s="69"/>
      <c r="AR4225" s="69"/>
      <c r="AS4225" s="69"/>
      <c r="AT4225" s="69"/>
      <c r="AU4225" s="69"/>
      <c r="AV4225" s="69"/>
      <c r="AW4225" s="69"/>
      <c r="AX4225" s="69"/>
      <c r="AY4225" s="69"/>
      <c r="AZ4225" s="69"/>
      <c r="BA4225" s="69"/>
      <c r="BB4225" s="69"/>
      <c r="BC4225" s="69"/>
      <c r="BD4225" s="69"/>
      <c r="BE4225" s="69"/>
      <c r="BF4225" s="69"/>
      <c r="BG4225" s="69"/>
      <c r="BH4225" s="69"/>
      <c r="BI4225" s="69"/>
      <c r="BJ4225" s="69"/>
      <c r="BK4225" s="69"/>
      <c r="BL4225" s="69"/>
      <c r="BM4225" s="69"/>
      <c r="BN4225" s="69"/>
      <c r="BO4225" s="69"/>
      <c r="BP4225" s="69"/>
      <c r="BQ4225" s="69"/>
      <c r="BR4225" s="69"/>
      <c r="BS4225" s="69"/>
      <c r="BT4225" s="69"/>
    </row>
    <row r="4226" spans="16:72" ht="12.75">
      <c r="P4226" s="69"/>
      <c r="Q4226" s="69"/>
      <c r="R4226" s="69"/>
      <c r="S4226" s="69"/>
      <c r="T4226" s="69"/>
      <c r="U4226" s="69"/>
      <c r="V4226" s="69"/>
      <c r="W4226" s="69"/>
      <c r="X4226" s="69"/>
      <c r="Y4226" s="69"/>
      <c r="Z4226" s="69"/>
      <c r="AA4226" s="69"/>
      <c r="AB4226" s="69"/>
      <c r="AC4226" s="69"/>
      <c r="AD4226" s="69"/>
      <c r="AE4226" s="69"/>
      <c r="AF4226" s="69"/>
      <c r="AG4226" s="69"/>
      <c r="AH4226" s="69"/>
      <c r="AI4226" s="69"/>
      <c r="AJ4226" s="69"/>
      <c r="AK4226" s="69"/>
      <c r="AL4226" s="69"/>
      <c r="AM4226" s="69"/>
      <c r="AN4226" s="69"/>
      <c r="AO4226" s="69"/>
      <c r="AP4226" s="69"/>
      <c r="AQ4226" s="69"/>
      <c r="AR4226" s="69"/>
      <c r="AS4226" s="69"/>
      <c r="AT4226" s="69"/>
      <c r="AU4226" s="69"/>
      <c r="AV4226" s="69"/>
      <c r="AW4226" s="69"/>
      <c r="AX4226" s="69"/>
      <c r="AY4226" s="69"/>
      <c r="AZ4226" s="69"/>
      <c r="BA4226" s="69"/>
      <c r="BB4226" s="69"/>
      <c r="BC4226" s="69"/>
      <c r="BD4226" s="69"/>
      <c r="BE4226" s="69"/>
      <c r="BF4226" s="69"/>
      <c r="BG4226" s="69"/>
      <c r="BH4226" s="69"/>
      <c r="BI4226" s="69"/>
      <c r="BJ4226" s="69"/>
      <c r="BK4226" s="69"/>
      <c r="BL4226" s="69"/>
      <c r="BM4226" s="69"/>
      <c r="BN4226" s="69"/>
      <c r="BO4226" s="69"/>
      <c r="BP4226" s="69"/>
      <c r="BQ4226" s="69"/>
      <c r="BR4226" s="69"/>
      <c r="BS4226" s="69"/>
      <c r="BT4226" s="69"/>
    </row>
    <row r="4227" spans="16:72" ht="12.75">
      <c r="P4227" s="69"/>
      <c r="Q4227" s="69"/>
      <c r="R4227" s="69"/>
      <c r="S4227" s="69"/>
      <c r="T4227" s="69"/>
      <c r="U4227" s="69"/>
      <c r="V4227" s="69"/>
      <c r="W4227" s="69"/>
      <c r="X4227" s="69"/>
      <c r="Y4227" s="69"/>
      <c r="Z4227" s="69"/>
      <c r="AA4227" s="69"/>
      <c r="AB4227" s="69"/>
      <c r="AC4227" s="69"/>
      <c r="AD4227" s="69"/>
      <c r="AE4227" s="69"/>
      <c r="AF4227" s="69"/>
      <c r="AG4227" s="69"/>
      <c r="AH4227" s="69"/>
      <c r="AI4227" s="69"/>
      <c r="AJ4227" s="69"/>
      <c r="AK4227" s="69"/>
      <c r="AL4227" s="69"/>
      <c r="AM4227" s="69"/>
      <c r="AN4227" s="69"/>
      <c r="AO4227" s="69"/>
      <c r="AP4227" s="69"/>
      <c r="AQ4227" s="69"/>
      <c r="AR4227" s="69"/>
      <c r="AS4227" s="69"/>
      <c r="AT4227" s="69"/>
      <c r="AU4227" s="69"/>
      <c r="AV4227" s="69"/>
      <c r="AW4227" s="69"/>
      <c r="AX4227" s="69"/>
      <c r="AY4227" s="69"/>
      <c r="AZ4227" s="69"/>
      <c r="BA4227" s="69"/>
      <c r="BB4227" s="69"/>
      <c r="BC4227" s="69"/>
      <c r="BD4227" s="69"/>
      <c r="BE4227" s="69"/>
      <c r="BF4227" s="69"/>
      <c r="BG4227" s="69"/>
      <c r="BH4227" s="69"/>
      <c r="BI4227" s="69"/>
      <c r="BJ4227" s="69"/>
      <c r="BK4227" s="69"/>
      <c r="BL4227" s="69"/>
      <c r="BM4227" s="69"/>
      <c r="BN4227" s="69"/>
      <c r="BO4227" s="69"/>
      <c r="BP4227" s="69"/>
      <c r="BQ4227" s="69"/>
      <c r="BR4227" s="69"/>
      <c r="BS4227" s="69"/>
      <c r="BT4227" s="69"/>
    </row>
    <row r="4228" spans="16:72" ht="12.75">
      <c r="P4228" s="69"/>
      <c r="Q4228" s="69"/>
      <c r="R4228" s="69"/>
      <c r="S4228" s="69"/>
      <c r="T4228" s="69"/>
      <c r="U4228" s="69"/>
      <c r="V4228" s="69"/>
      <c r="W4228" s="69"/>
      <c r="X4228" s="69"/>
      <c r="Y4228" s="69"/>
      <c r="Z4228" s="69"/>
      <c r="AA4228" s="69"/>
      <c r="AB4228" s="69"/>
      <c r="AC4228" s="69"/>
      <c r="AD4228" s="69"/>
      <c r="AE4228" s="69"/>
      <c r="AF4228" s="69"/>
      <c r="AG4228" s="69"/>
      <c r="AH4228" s="69"/>
      <c r="AI4228" s="69"/>
      <c r="AJ4228" s="69"/>
      <c r="AK4228" s="69"/>
      <c r="AL4228" s="69"/>
      <c r="AM4228" s="69"/>
      <c r="AN4228" s="69"/>
      <c r="AO4228" s="69"/>
      <c r="AP4228" s="69"/>
      <c r="AQ4228" s="69"/>
      <c r="AR4228" s="69"/>
      <c r="AS4228" s="69"/>
      <c r="AT4228" s="69"/>
      <c r="AU4228" s="69"/>
      <c r="AV4228" s="69"/>
      <c r="AW4228" s="69"/>
      <c r="AX4228" s="69"/>
      <c r="AY4228" s="69"/>
      <c r="AZ4228" s="69"/>
      <c r="BA4228" s="69"/>
      <c r="BB4228" s="69"/>
      <c r="BC4228" s="69"/>
      <c r="BD4228" s="69"/>
      <c r="BE4228" s="69"/>
      <c r="BF4228" s="69"/>
      <c r="BG4228" s="69"/>
      <c r="BH4228" s="69"/>
      <c r="BI4228" s="69"/>
      <c r="BJ4228" s="69"/>
      <c r="BK4228" s="69"/>
      <c r="BL4228" s="69"/>
      <c r="BM4228" s="69"/>
      <c r="BN4228" s="69"/>
      <c r="BO4228" s="69"/>
      <c r="BP4228" s="69"/>
      <c r="BQ4228" s="69"/>
      <c r="BR4228" s="69"/>
      <c r="BS4228" s="69"/>
      <c r="BT4228" s="69"/>
    </row>
    <row r="4229" spans="16:72" ht="12.75">
      <c r="P4229" s="69"/>
      <c r="Q4229" s="69"/>
      <c r="R4229" s="69"/>
      <c r="S4229" s="69"/>
      <c r="T4229" s="69"/>
      <c r="U4229" s="69"/>
      <c r="V4229" s="69"/>
      <c r="W4229" s="69"/>
      <c r="X4229" s="69"/>
      <c r="Y4229" s="69"/>
      <c r="Z4229" s="69"/>
      <c r="AA4229" s="69"/>
      <c r="AB4229" s="69"/>
      <c r="AC4229" s="69"/>
      <c r="AD4229" s="69"/>
      <c r="AE4229" s="69"/>
      <c r="AF4229" s="69"/>
      <c r="AG4229" s="69"/>
      <c r="AH4229" s="69"/>
      <c r="AI4229" s="69"/>
      <c r="AJ4229" s="69"/>
      <c r="AK4229" s="69"/>
      <c r="AL4229" s="69"/>
      <c r="AM4229" s="69"/>
      <c r="AN4229" s="69"/>
      <c r="AO4229" s="69"/>
      <c r="AP4229" s="69"/>
      <c r="AQ4229" s="69"/>
      <c r="AR4229" s="69"/>
      <c r="AS4229" s="69"/>
      <c r="AT4229" s="69"/>
      <c r="AU4229" s="69"/>
      <c r="AV4229" s="69"/>
      <c r="AW4229" s="69"/>
      <c r="AX4229" s="69"/>
      <c r="AY4229" s="69"/>
      <c r="AZ4229" s="69"/>
      <c r="BA4229" s="69"/>
      <c r="BB4229" s="69"/>
      <c r="BC4229" s="69"/>
      <c r="BD4229" s="69"/>
      <c r="BE4229" s="69"/>
      <c r="BF4229" s="69"/>
      <c r="BG4229" s="69"/>
      <c r="BH4229" s="69"/>
      <c r="BI4229" s="69"/>
      <c r="BJ4229" s="69"/>
      <c r="BK4229" s="69"/>
      <c r="BL4229" s="69"/>
      <c r="BM4229" s="69"/>
      <c r="BN4229" s="69"/>
      <c r="BO4229" s="69"/>
      <c r="BP4229" s="69"/>
      <c r="BQ4229" s="69"/>
      <c r="BR4229" s="69"/>
      <c r="BS4229" s="69"/>
      <c r="BT4229" s="69"/>
    </row>
    <row r="4230" spans="16:72" ht="12.75">
      <c r="P4230" s="69"/>
      <c r="Q4230" s="69"/>
      <c r="R4230" s="69"/>
      <c r="S4230" s="69"/>
      <c r="T4230" s="69"/>
      <c r="U4230" s="69"/>
      <c r="V4230" s="69"/>
      <c r="W4230" s="69"/>
      <c r="X4230" s="69"/>
      <c r="Y4230" s="69"/>
      <c r="Z4230" s="69"/>
      <c r="AA4230" s="69"/>
      <c r="AB4230" s="69"/>
      <c r="AC4230" s="69"/>
      <c r="AD4230" s="69"/>
      <c r="AE4230" s="69"/>
      <c r="AF4230" s="69"/>
      <c r="AG4230" s="69"/>
      <c r="AH4230" s="69"/>
      <c r="AI4230" s="69"/>
      <c r="AJ4230" s="69"/>
      <c r="AK4230" s="69"/>
      <c r="AL4230" s="69"/>
      <c r="AM4230" s="69"/>
      <c r="AN4230" s="69"/>
      <c r="AO4230" s="69"/>
      <c r="AP4230" s="69"/>
      <c r="AQ4230" s="69"/>
      <c r="AR4230" s="69"/>
      <c r="AS4230" s="69"/>
      <c r="AT4230" s="69"/>
      <c r="AU4230" s="69"/>
      <c r="AV4230" s="69"/>
      <c r="AW4230" s="69"/>
      <c r="AX4230" s="69"/>
      <c r="AY4230" s="69"/>
      <c r="AZ4230" s="69"/>
      <c r="BA4230" s="69"/>
      <c r="BB4230" s="69"/>
      <c r="BC4230" s="69"/>
      <c r="BD4230" s="69"/>
      <c r="BE4230" s="69"/>
      <c r="BF4230" s="69"/>
      <c r="BG4230" s="69"/>
      <c r="BH4230" s="69"/>
      <c r="BI4230" s="69"/>
      <c r="BJ4230" s="69"/>
      <c r="BK4230" s="69"/>
      <c r="BL4230" s="69"/>
      <c r="BM4230" s="69"/>
      <c r="BN4230" s="69"/>
      <c r="BO4230" s="69"/>
      <c r="BP4230" s="69"/>
      <c r="BQ4230" s="69"/>
      <c r="BR4230" s="69"/>
      <c r="BS4230" s="69"/>
      <c r="BT4230" s="69"/>
    </row>
    <row r="4231" spans="16:72" ht="12.75">
      <c r="P4231" s="69"/>
      <c r="Q4231" s="69"/>
      <c r="R4231" s="69"/>
      <c r="S4231" s="69"/>
      <c r="T4231" s="69"/>
      <c r="U4231" s="69"/>
      <c r="V4231" s="69"/>
      <c r="W4231" s="69"/>
      <c r="X4231" s="69"/>
      <c r="Y4231" s="69"/>
      <c r="Z4231" s="69"/>
      <c r="AA4231" s="69"/>
      <c r="AB4231" s="69"/>
      <c r="AC4231" s="69"/>
      <c r="AD4231" s="69"/>
      <c r="AE4231" s="69"/>
      <c r="AF4231" s="69"/>
      <c r="AG4231" s="69"/>
      <c r="AH4231" s="69"/>
      <c r="AI4231" s="69"/>
      <c r="AJ4231" s="69"/>
      <c r="AK4231" s="69"/>
      <c r="AL4231" s="69"/>
      <c r="AM4231" s="69"/>
      <c r="AN4231" s="69"/>
      <c r="AO4231" s="69"/>
      <c r="AP4231" s="69"/>
      <c r="AQ4231" s="69"/>
      <c r="AR4231" s="69"/>
      <c r="AS4231" s="69"/>
      <c r="AT4231" s="69"/>
      <c r="AU4231" s="69"/>
      <c r="AV4231" s="69"/>
      <c r="AW4231" s="69"/>
      <c r="AX4231" s="69"/>
      <c r="AY4231" s="69"/>
      <c r="AZ4231" s="69"/>
      <c r="BA4231" s="69"/>
      <c r="BB4231" s="69"/>
      <c r="BC4231" s="69"/>
      <c r="BD4231" s="69"/>
      <c r="BE4231" s="69"/>
      <c r="BF4231" s="69"/>
      <c r="BG4231" s="69"/>
      <c r="BH4231" s="69"/>
      <c r="BI4231" s="69"/>
      <c r="BJ4231" s="69"/>
      <c r="BK4231" s="69"/>
      <c r="BL4231" s="69"/>
      <c r="BM4231" s="69"/>
      <c r="BN4231" s="69"/>
      <c r="BO4231" s="69"/>
      <c r="BP4231" s="69"/>
      <c r="BQ4231" s="69"/>
      <c r="BR4231" s="69"/>
      <c r="BS4231" s="69"/>
      <c r="BT4231" s="69"/>
    </row>
    <row r="4232" spans="16:72" ht="12.75">
      <c r="P4232" s="69"/>
      <c r="Q4232" s="69"/>
      <c r="R4232" s="69"/>
      <c r="S4232" s="69"/>
      <c r="T4232" s="69"/>
      <c r="U4232" s="69"/>
      <c r="V4232" s="69"/>
      <c r="W4232" s="69"/>
      <c r="X4232" s="69"/>
      <c r="Y4232" s="69"/>
      <c r="Z4232" s="69"/>
      <c r="AA4232" s="69"/>
      <c r="AB4232" s="69"/>
      <c r="AC4232" s="69"/>
      <c r="AD4232" s="69"/>
      <c r="AE4232" s="69"/>
      <c r="AF4232" s="69"/>
      <c r="AG4232" s="69"/>
      <c r="AH4232" s="69"/>
      <c r="AI4232" s="69"/>
      <c r="AJ4232" s="69"/>
      <c r="AK4232" s="69"/>
      <c r="AL4232" s="69"/>
      <c r="AM4232" s="69"/>
      <c r="AN4232" s="69"/>
      <c r="AO4232" s="69"/>
      <c r="AP4232" s="69"/>
      <c r="AQ4232" s="69"/>
      <c r="AR4232" s="69"/>
      <c r="AS4232" s="69"/>
      <c r="AT4232" s="69"/>
      <c r="AU4232" s="69"/>
      <c r="AV4232" s="69"/>
      <c r="AW4232" s="69"/>
      <c r="AX4232" s="69"/>
      <c r="AY4232" s="69"/>
      <c r="AZ4232" s="69"/>
      <c r="BA4232" s="69"/>
      <c r="BB4232" s="69"/>
      <c r="BC4232" s="69"/>
      <c r="BD4232" s="69"/>
      <c r="BE4232" s="69"/>
      <c r="BF4232" s="69"/>
      <c r="BG4232" s="69"/>
      <c r="BH4232" s="69"/>
      <c r="BI4232" s="69"/>
      <c r="BJ4232" s="69"/>
      <c r="BK4232" s="69"/>
      <c r="BL4232" s="69"/>
      <c r="BM4232" s="69"/>
      <c r="BN4232" s="69"/>
      <c r="BO4232" s="69"/>
      <c r="BP4232" s="69"/>
      <c r="BQ4232" s="69"/>
      <c r="BR4232" s="69"/>
      <c r="BS4232" s="69"/>
      <c r="BT4232" s="69"/>
    </row>
    <row r="4233" spans="16:72" ht="12.75">
      <c r="P4233" s="69"/>
      <c r="Q4233" s="69"/>
      <c r="R4233" s="69"/>
      <c r="S4233" s="69"/>
      <c r="T4233" s="69"/>
      <c r="U4233" s="69"/>
      <c r="V4233" s="69"/>
      <c r="W4233" s="69"/>
      <c r="X4233" s="69"/>
      <c r="Y4233" s="69"/>
      <c r="Z4233" s="69"/>
      <c r="AA4233" s="69"/>
      <c r="AB4233" s="69"/>
      <c r="AC4233" s="69"/>
      <c r="AD4233" s="69"/>
      <c r="AE4233" s="69"/>
      <c r="AF4233" s="69"/>
      <c r="AG4233" s="69"/>
      <c r="AH4233" s="69"/>
      <c r="AI4233" s="69"/>
      <c r="AJ4233" s="69"/>
      <c r="AK4233" s="69"/>
      <c r="AL4233" s="69"/>
      <c r="AM4233" s="69"/>
      <c r="AN4233" s="69"/>
      <c r="AO4233" s="69"/>
      <c r="AP4233" s="69"/>
      <c r="AQ4233" s="69"/>
      <c r="AR4233" s="69"/>
      <c r="AS4233" s="69"/>
      <c r="AT4233" s="69"/>
      <c r="AU4233" s="69"/>
      <c r="AV4233" s="69"/>
      <c r="AW4233" s="69"/>
      <c r="AX4233" s="69"/>
      <c r="AY4233" s="69"/>
      <c r="AZ4233" s="69"/>
      <c r="BA4233" s="69"/>
      <c r="BB4233" s="69"/>
      <c r="BC4233" s="69"/>
      <c r="BD4233" s="69"/>
      <c r="BE4233" s="69"/>
      <c r="BF4233" s="69"/>
      <c r="BG4233" s="69"/>
      <c r="BH4233" s="69"/>
      <c r="BI4233" s="69"/>
      <c r="BJ4233" s="69"/>
      <c r="BK4233" s="69"/>
      <c r="BL4233" s="69"/>
      <c r="BM4233" s="69"/>
      <c r="BN4233" s="69"/>
      <c r="BO4233" s="69"/>
      <c r="BP4233" s="69"/>
      <c r="BQ4233" s="69"/>
      <c r="BR4233" s="69"/>
      <c r="BS4233" s="69"/>
      <c r="BT4233" s="69"/>
    </row>
    <row r="4234" spans="16:72" ht="12.75">
      <c r="P4234" s="69"/>
      <c r="Q4234" s="69"/>
      <c r="R4234" s="69"/>
      <c r="S4234" s="69"/>
      <c r="T4234" s="69"/>
      <c r="U4234" s="69"/>
      <c r="V4234" s="69"/>
      <c r="W4234" s="69"/>
      <c r="X4234" s="69"/>
      <c r="Y4234" s="69"/>
      <c r="Z4234" s="69"/>
      <c r="AA4234" s="69"/>
      <c r="AB4234" s="69"/>
      <c r="AC4234" s="69"/>
      <c r="AD4234" s="69"/>
      <c r="AE4234" s="69"/>
      <c r="AF4234" s="69"/>
      <c r="AG4234" s="69"/>
      <c r="AH4234" s="69"/>
      <c r="AI4234" s="69"/>
      <c r="AJ4234" s="69"/>
      <c r="AK4234" s="69"/>
      <c r="AL4234" s="69"/>
      <c r="AM4234" s="69"/>
      <c r="AN4234" s="69"/>
      <c r="AO4234" s="69"/>
      <c r="AP4234" s="69"/>
      <c r="AQ4234" s="69"/>
      <c r="AR4234" s="69"/>
      <c r="AS4234" s="69"/>
      <c r="AT4234" s="69"/>
      <c r="AU4234" s="69"/>
      <c r="AV4234" s="69"/>
      <c r="AW4234" s="69"/>
      <c r="AX4234" s="69"/>
      <c r="AY4234" s="69"/>
      <c r="AZ4234" s="69"/>
      <c r="BA4234" s="69"/>
      <c r="BB4234" s="69"/>
      <c r="BC4234" s="69"/>
      <c r="BD4234" s="69"/>
      <c r="BE4234" s="69"/>
      <c r="BF4234" s="69"/>
      <c r="BG4234" s="69"/>
      <c r="BH4234" s="69"/>
      <c r="BI4234" s="69"/>
      <c r="BJ4234" s="69"/>
      <c r="BK4234" s="69"/>
      <c r="BL4234" s="69"/>
      <c r="BM4234" s="69"/>
      <c r="BN4234" s="69"/>
      <c r="BO4234" s="69"/>
      <c r="BP4234" s="69"/>
      <c r="BQ4234" s="69"/>
      <c r="BR4234" s="69"/>
      <c r="BS4234" s="69"/>
      <c r="BT4234" s="69"/>
    </row>
    <row r="4235" spans="16:72" ht="12.75">
      <c r="P4235" s="69"/>
      <c r="Q4235" s="69"/>
      <c r="R4235" s="69"/>
      <c r="S4235" s="69"/>
      <c r="T4235" s="69"/>
      <c r="U4235" s="69"/>
      <c r="V4235" s="69"/>
      <c r="W4235" s="69"/>
      <c r="X4235" s="69"/>
      <c r="Y4235" s="69"/>
      <c r="Z4235" s="69"/>
      <c r="AA4235" s="69"/>
      <c r="AB4235" s="69"/>
      <c r="AC4235" s="69"/>
      <c r="AD4235" s="69"/>
      <c r="AE4235" s="69"/>
      <c r="AF4235" s="69"/>
      <c r="AG4235" s="69"/>
      <c r="AH4235" s="69"/>
      <c r="AI4235" s="69"/>
      <c r="AJ4235" s="69"/>
      <c r="AK4235" s="69"/>
      <c r="AL4235" s="69"/>
      <c r="AM4235" s="69"/>
      <c r="AN4235" s="69"/>
      <c r="AO4235" s="69"/>
      <c r="AP4235" s="69"/>
      <c r="AQ4235" s="69"/>
      <c r="AR4235" s="69"/>
      <c r="AS4235" s="69"/>
      <c r="AT4235" s="69"/>
      <c r="AU4235" s="69"/>
      <c r="AV4235" s="69"/>
      <c r="AW4235" s="69"/>
      <c r="AX4235" s="69"/>
      <c r="AY4235" s="69"/>
      <c r="AZ4235" s="69"/>
      <c r="BA4235" s="69"/>
      <c r="BB4235" s="69"/>
      <c r="BC4235" s="69"/>
      <c r="BD4235" s="69"/>
      <c r="BE4235" s="69"/>
      <c r="BF4235" s="69"/>
      <c r="BG4235" s="69"/>
      <c r="BH4235" s="69"/>
      <c r="BI4235" s="69"/>
      <c r="BJ4235" s="69"/>
      <c r="BK4235" s="69"/>
      <c r="BL4235" s="69"/>
      <c r="BM4235" s="69"/>
      <c r="BN4235" s="69"/>
      <c r="BO4235" s="69"/>
      <c r="BP4235" s="69"/>
      <c r="BQ4235" s="69"/>
      <c r="BR4235" s="69"/>
      <c r="BS4235" s="69"/>
      <c r="BT4235" s="69"/>
    </row>
    <row r="4236" spans="16:72" ht="12.75">
      <c r="P4236" s="69"/>
      <c r="Q4236" s="69"/>
      <c r="R4236" s="69"/>
      <c r="S4236" s="69"/>
      <c r="T4236" s="69"/>
      <c r="U4236" s="69"/>
      <c r="V4236" s="69"/>
      <c r="W4236" s="69"/>
      <c r="X4236" s="69"/>
      <c r="Y4236" s="69"/>
      <c r="Z4236" s="69"/>
      <c r="AA4236" s="69"/>
      <c r="AB4236" s="69"/>
      <c r="AC4236" s="69"/>
      <c r="AD4236" s="69"/>
      <c r="AE4236" s="69"/>
      <c r="AF4236" s="69"/>
      <c r="AG4236" s="69"/>
      <c r="AH4236" s="69"/>
      <c r="AI4236" s="69"/>
      <c r="AJ4236" s="69"/>
      <c r="AK4236" s="69"/>
      <c r="AL4236" s="69"/>
      <c r="AM4236" s="69"/>
      <c r="AN4236" s="69"/>
      <c r="AO4236" s="69"/>
      <c r="AP4236" s="69"/>
      <c r="AQ4236" s="69"/>
      <c r="AR4236" s="69"/>
      <c r="AS4236" s="69"/>
      <c r="AT4236" s="69"/>
      <c r="AU4236" s="69"/>
      <c r="AV4236" s="69"/>
      <c r="AW4236" s="69"/>
      <c r="AX4236" s="69"/>
      <c r="AY4236" s="69"/>
      <c r="AZ4236" s="69"/>
      <c r="BA4236" s="69"/>
      <c r="BB4236" s="69"/>
      <c r="BC4236" s="69"/>
      <c r="BD4236" s="69"/>
      <c r="BE4236" s="69"/>
      <c r="BF4236" s="69"/>
      <c r="BG4236" s="69"/>
      <c r="BH4236" s="69"/>
      <c r="BI4236" s="69"/>
      <c r="BJ4236" s="69"/>
      <c r="BK4236" s="69"/>
      <c r="BL4236" s="69"/>
      <c r="BM4236" s="69"/>
      <c r="BN4236" s="69"/>
      <c r="BO4236" s="69"/>
      <c r="BP4236" s="69"/>
      <c r="BQ4236" s="69"/>
      <c r="BR4236" s="69"/>
      <c r="BS4236" s="69"/>
      <c r="BT4236" s="69"/>
    </row>
    <row r="4237" spans="16:72" ht="12.75">
      <c r="P4237" s="69"/>
      <c r="Q4237" s="69"/>
      <c r="R4237" s="69"/>
      <c r="S4237" s="69"/>
      <c r="T4237" s="69"/>
      <c r="U4237" s="69"/>
      <c r="V4237" s="69"/>
      <c r="W4237" s="69"/>
      <c r="X4237" s="69"/>
      <c r="Y4237" s="69"/>
      <c r="Z4237" s="69"/>
      <c r="AA4237" s="69"/>
      <c r="AB4237" s="69"/>
      <c r="AC4237" s="69"/>
      <c r="AD4237" s="69"/>
      <c r="AE4237" s="69"/>
      <c r="AF4237" s="69"/>
      <c r="AG4237" s="69"/>
      <c r="AH4237" s="69"/>
      <c r="AI4237" s="69"/>
      <c r="AJ4237" s="69"/>
      <c r="AK4237" s="69"/>
      <c r="AL4237" s="69"/>
      <c r="AM4237" s="69"/>
      <c r="AN4237" s="69"/>
      <c r="AO4237" s="69"/>
      <c r="AP4237" s="69"/>
      <c r="AQ4237" s="69"/>
      <c r="AR4237" s="69"/>
      <c r="AS4237" s="69"/>
      <c r="AT4237" s="69"/>
      <c r="AU4237" s="69"/>
      <c r="AV4237" s="69"/>
      <c r="AW4237" s="69"/>
      <c r="AX4237" s="69"/>
      <c r="AY4237" s="69"/>
      <c r="AZ4237" s="69"/>
      <c r="BA4237" s="69"/>
      <c r="BB4237" s="69"/>
      <c r="BC4237" s="69"/>
      <c r="BD4237" s="69"/>
      <c r="BE4237" s="69"/>
      <c r="BF4237" s="69"/>
      <c r="BG4237" s="69"/>
      <c r="BH4237" s="69"/>
      <c r="BI4237" s="69"/>
      <c r="BJ4237" s="69"/>
      <c r="BK4237" s="69"/>
      <c r="BL4237" s="69"/>
      <c r="BM4237" s="69"/>
      <c r="BN4237" s="69"/>
      <c r="BO4237" s="69"/>
      <c r="BP4237" s="69"/>
      <c r="BQ4237" s="69"/>
      <c r="BR4237" s="69"/>
      <c r="BS4237" s="69"/>
      <c r="BT4237" s="69"/>
    </row>
    <row r="4238" spans="16:72" ht="12.75">
      <c r="P4238" s="69"/>
      <c r="Q4238" s="69"/>
      <c r="R4238" s="69"/>
      <c r="S4238" s="69"/>
      <c r="T4238" s="69"/>
      <c r="U4238" s="69"/>
      <c r="V4238" s="69"/>
      <c r="W4238" s="69"/>
      <c r="X4238" s="69"/>
      <c r="Y4238" s="69"/>
      <c r="Z4238" s="69"/>
      <c r="AA4238" s="69"/>
      <c r="AB4238" s="69"/>
      <c r="AC4238" s="69"/>
      <c r="AD4238" s="69"/>
      <c r="AE4238" s="69"/>
      <c r="AF4238" s="69"/>
      <c r="AG4238" s="69"/>
      <c r="AH4238" s="69"/>
      <c r="AI4238" s="69"/>
      <c r="AJ4238" s="69"/>
      <c r="AK4238" s="69"/>
      <c r="AL4238" s="69"/>
      <c r="AM4238" s="69"/>
      <c r="AN4238" s="69"/>
      <c r="AO4238" s="69"/>
      <c r="AP4238" s="69"/>
      <c r="AQ4238" s="69"/>
      <c r="AR4238" s="69"/>
      <c r="AS4238" s="69"/>
      <c r="AT4238" s="69"/>
      <c r="AU4238" s="69"/>
      <c r="AV4238" s="69"/>
      <c r="AW4238" s="69"/>
      <c r="AX4238" s="69"/>
      <c r="AY4238" s="69"/>
      <c r="AZ4238" s="69"/>
      <c r="BA4238" s="69"/>
      <c r="BB4238" s="69"/>
      <c r="BC4238" s="69"/>
      <c r="BD4238" s="69"/>
      <c r="BE4238" s="69"/>
      <c r="BF4238" s="69"/>
      <c r="BG4238" s="69"/>
      <c r="BH4238" s="69"/>
      <c r="BI4238" s="69"/>
      <c r="BJ4238" s="69"/>
      <c r="BK4238" s="69"/>
      <c r="BL4238" s="69"/>
      <c r="BM4238" s="69"/>
      <c r="BN4238" s="69"/>
      <c r="BO4238" s="69"/>
      <c r="BP4238" s="69"/>
      <c r="BQ4238" s="69"/>
      <c r="BR4238" s="69"/>
      <c r="BS4238" s="69"/>
      <c r="BT4238" s="69"/>
    </row>
    <row r="4239" spans="16:72" ht="12.75">
      <c r="P4239" s="69"/>
      <c r="Q4239" s="69"/>
      <c r="R4239" s="69"/>
      <c r="S4239" s="69"/>
      <c r="T4239" s="69"/>
      <c r="U4239" s="69"/>
      <c r="V4239" s="69"/>
      <c r="W4239" s="69"/>
      <c r="X4239" s="69"/>
      <c r="Y4239" s="69"/>
      <c r="Z4239" s="69"/>
      <c r="AA4239" s="69"/>
      <c r="AB4239" s="69"/>
      <c r="AC4239" s="69"/>
      <c r="AD4239" s="69"/>
      <c r="AE4239" s="69"/>
      <c r="AF4239" s="69"/>
      <c r="AG4239" s="69"/>
      <c r="AH4239" s="69"/>
      <c r="AI4239" s="69"/>
      <c r="AJ4239" s="69"/>
      <c r="AK4239" s="69"/>
      <c r="AL4239" s="69"/>
      <c r="AM4239" s="69"/>
      <c r="AN4239" s="69"/>
      <c r="AO4239" s="69"/>
      <c r="AP4239" s="69"/>
      <c r="AQ4239" s="69"/>
      <c r="AR4239" s="69"/>
      <c r="AS4239" s="69"/>
      <c r="AT4239" s="69"/>
      <c r="AU4239" s="69"/>
      <c r="AV4239" s="69"/>
      <c r="AW4239" s="69"/>
      <c r="AX4239" s="69"/>
      <c r="AY4239" s="69"/>
      <c r="AZ4239" s="69"/>
      <c r="BA4239" s="69"/>
      <c r="BB4239" s="69"/>
      <c r="BC4239" s="69"/>
      <c r="BD4239" s="69"/>
      <c r="BE4239" s="69"/>
      <c r="BF4239" s="69"/>
      <c r="BG4239" s="69"/>
      <c r="BH4239" s="69"/>
      <c r="BI4239" s="69"/>
      <c r="BJ4239" s="69"/>
      <c r="BK4239" s="69"/>
      <c r="BL4239" s="69"/>
      <c r="BM4239" s="69"/>
      <c r="BN4239" s="69"/>
      <c r="BO4239" s="69"/>
      <c r="BP4239" s="69"/>
      <c r="BQ4239" s="69"/>
      <c r="BR4239" s="69"/>
      <c r="BS4239" s="69"/>
      <c r="BT4239" s="69"/>
    </row>
    <row r="4240" spans="16:72" ht="12.75">
      <c r="P4240" s="69"/>
      <c r="Q4240" s="69"/>
      <c r="R4240" s="69"/>
      <c r="S4240" s="69"/>
      <c r="T4240" s="69"/>
      <c r="U4240" s="69"/>
      <c r="V4240" s="69"/>
      <c r="W4240" s="69"/>
      <c r="X4240" s="69"/>
      <c r="Y4240" s="69"/>
      <c r="Z4240" s="69"/>
      <c r="AA4240" s="69"/>
      <c r="AB4240" s="69"/>
      <c r="AC4240" s="69"/>
      <c r="AD4240" s="69"/>
      <c r="AE4240" s="69"/>
      <c r="AF4240" s="69"/>
      <c r="AG4240" s="69"/>
      <c r="AH4240" s="69"/>
      <c r="AI4240" s="69"/>
      <c r="AJ4240" s="69"/>
      <c r="AK4240" s="69"/>
      <c r="AL4240" s="69"/>
      <c r="AM4240" s="69"/>
      <c r="AN4240" s="69"/>
      <c r="AO4240" s="69"/>
      <c r="AP4240" s="69"/>
      <c r="AQ4240" s="69"/>
      <c r="AR4240" s="69"/>
      <c r="AS4240" s="69"/>
      <c r="AT4240" s="69"/>
      <c r="AU4240" s="69"/>
      <c r="AV4240" s="69"/>
      <c r="AW4240" s="69"/>
      <c r="AX4240" s="69"/>
      <c r="AY4240" s="69"/>
      <c r="AZ4240" s="69"/>
      <c r="BA4240" s="69"/>
      <c r="BB4240" s="69"/>
      <c r="BC4240" s="69"/>
      <c r="BD4240" s="69"/>
      <c r="BE4240" s="69"/>
      <c r="BF4240" s="69"/>
      <c r="BG4240" s="69"/>
      <c r="BH4240" s="69"/>
      <c r="BI4240" s="69"/>
      <c r="BJ4240" s="69"/>
      <c r="BK4240" s="69"/>
      <c r="BL4240" s="69"/>
      <c r="BM4240" s="69"/>
      <c r="BN4240" s="69"/>
      <c r="BO4240" s="69"/>
      <c r="BP4240" s="69"/>
      <c r="BQ4240" s="69"/>
      <c r="BR4240" s="69"/>
      <c r="BS4240" s="69"/>
      <c r="BT4240" s="69"/>
    </row>
    <row r="4241" spans="16:72" ht="12.75">
      <c r="P4241" s="69"/>
      <c r="Q4241" s="69"/>
      <c r="R4241" s="69"/>
      <c r="S4241" s="69"/>
      <c r="T4241" s="69"/>
      <c r="U4241" s="69"/>
      <c r="V4241" s="69"/>
      <c r="W4241" s="69"/>
      <c r="X4241" s="69"/>
      <c r="Y4241" s="69"/>
      <c r="Z4241" s="69"/>
      <c r="AA4241" s="69"/>
      <c r="AB4241" s="69"/>
      <c r="AC4241" s="69"/>
      <c r="AD4241" s="69"/>
      <c r="AE4241" s="69"/>
      <c r="AF4241" s="69"/>
      <c r="AG4241" s="69"/>
      <c r="AH4241" s="69"/>
      <c r="AI4241" s="69"/>
      <c r="AJ4241" s="69"/>
      <c r="AK4241" s="69"/>
      <c r="AL4241" s="69"/>
      <c r="AM4241" s="69"/>
      <c r="AN4241" s="69"/>
      <c r="AO4241" s="69"/>
      <c r="AP4241" s="69"/>
      <c r="AQ4241" s="69"/>
      <c r="AR4241" s="69"/>
      <c r="AS4241" s="69"/>
      <c r="AT4241" s="69"/>
      <c r="AU4241" s="69"/>
      <c r="AV4241" s="69"/>
      <c r="AW4241" s="69"/>
      <c r="AX4241" s="69"/>
      <c r="AY4241" s="69"/>
      <c r="AZ4241" s="69"/>
      <c r="BA4241" s="69"/>
      <c r="BB4241" s="69"/>
      <c r="BC4241" s="69"/>
      <c r="BD4241" s="69"/>
      <c r="BE4241" s="69"/>
      <c r="BF4241" s="69"/>
      <c r="BG4241" s="69"/>
      <c r="BH4241" s="69"/>
      <c r="BI4241" s="69"/>
      <c r="BJ4241" s="69"/>
      <c r="BK4241" s="69"/>
      <c r="BL4241" s="69"/>
      <c r="BM4241" s="69"/>
      <c r="BN4241" s="69"/>
      <c r="BO4241" s="69"/>
      <c r="BP4241" s="69"/>
      <c r="BQ4241" s="69"/>
      <c r="BR4241" s="69"/>
      <c r="BS4241" s="69"/>
      <c r="BT4241" s="69"/>
    </row>
    <row r="4242" spans="16:72" ht="12.75">
      <c r="P4242" s="69"/>
      <c r="Q4242" s="69"/>
      <c r="R4242" s="69"/>
      <c r="S4242" s="69"/>
      <c r="T4242" s="69"/>
      <c r="U4242" s="69"/>
      <c r="V4242" s="69"/>
      <c r="W4242" s="69"/>
      <c r="X4242" s="69"/>
      <c r="Y4242" s="69"/>
      <c r="Z4242" s="69"/>
      <c r="AA4242" s="69"/>
      <c r="AB4242" s="69"/>
      <c r="AC4242" s="69"/>
      <c r="AD4242" s="69"/>
      <c r="AE4242" s="69"/>
      <c r="AF4242" s="69"/>
      <c r="AG4242" s="69"/>
      <c r="AH4242" s="69"/>
      <c r="AI4242" s="69"/>
      <c r="AJ4242" s="69"/>
      <c r="AK4242" s="69"/>
      <c r="AL4242" s="69"/>
      <c r="AM4242" s="69"/>
      <c r="AN4242" s="69"/>
      <c r="AO4242" s="69"/>
      <c r="AP4242" s="69"/>
      <c r="AQ4242" s="69"/>
      <c r="AR4242" s="69"/>
      <c r="AS4242" s="69"/>
      <c r="AT4242" s="69"/>
      <c r="AU4242" s="69"/>
      <c r="AV4242" s="69"/>
      <c r="AW4242" s="69"/>
      <c r="AX4242" s="69"/>
      <c r="AY4242" s="69"/>
      <c r="AZ4242" s="69"/>
      <c r="BA4242" s="69"/>
      <c r="BB4242" s="69"/>
      <c r="BC4242" s="69"/>
      <c r="BD4242" s="69"/>
      <c r="BE4242" s="69"/>
      <c r="BF4242" s="69"/>
      <c r="BG4242" s="69"/>
      <c r="BH4242" s="69"/>
      <c r="BI4242" s="69"/>
      <c r="BJ4242" s="69"/>
      <c r="BK4242" s="69"/>
      <c r="BL4242" s="69"/>
      <c r="BM4242" s="69"/>
      <c r="BN4242" s="69"/>
      <c r="BO4242" s="69"/>
      <c r="BP4242" s="69"/>
      <c r="BQ4242" s="69"/>
      <c r="BR4242" s="69"/>
      <c r="BS4242" s="69"/>
      <c r="BT4242" s="69"/>
    </row>
    <row r="4243" spans="16:72" ht="12.75">
      <c r="P4243" s="69"/>
      <c r="Q4243" s="69"/>
      <c r="R4243" s="69"/>
      <c r="S4243" s="69"/>
      <c r="T4243" s="69"/>
      <c r="U4243" s="69"/>
      <c r="V4243" s="69"/>
      <c r="W4243" s="69"/>
      <c r="X4243" s="69"/>
      <c r="Y4243" s="69"/>
      <c r="Z4243" s="69"/>
      <c r="AA4243" s="69"/>
      <c r="AB4243" s="69"/>
      <c r="AC4243" s="69"/>
      <c r="AD4243" s="69"/>
      <c r="AE4243" s="69"/>
      <c r="AF4243" s="69"/>
      <c r="AG4243" s="69"/>
      <c r="AH4243" s="69"/>
      <c r="AI4243" s="69"/>
      <c r="AJ4243" s="69"/>
      <c r="AK4243" s="69"/>
      <c r="AL4243" s="69"/>
      <c r="AM4243" s="69"/>
      <c r="AN4243" s="69"/>
      <c r="AO4243" s="69"/>
      <c r="AP4243" s="69"/>
      <c r="AQ4243" s="69"/>
      <c r="AR4243" s="69"/>
      <c r="AS4243" s="69"/>
      <c r="AT4243" s="69"/>
      <c r="AU4243" s="69"/>
      <c r="AV4243" s="69"/>
      <c r="AW4243" s="69"/>
      <c r="AX4243" s="69"/>
      <c r="AY4243" s="69"/>
      <c r="AZ4243" s="69"/>
      <c r="BA4243" s="69"/>
      <c r="BB4243" s="69"/>
      <c r="BC4243" s="69"/>
      <c r="BD4243" s="69"/>
      <c r="BE4243" s="69"/>
      <c r="BF4243" s="69"/>
      <c r="BG4243" s="69"/>
      <c r="BH4243" s="69"/>
      <c r="BI4243" s="69"/>
      <c r="BJ4243" s="69"/>
      <c r="BK4243" s="69"/>
      <c r="BL4243" s="69"/>
      <c r="BM4243" s="69"/>
      <c r="BN4243" s="69"/>
      <c r="BO4243" s="69"/>
      <c r="BP4243" s="69"/>
      <c r="BQ4243" s="69"/>
      <c r="BR4243" s="69"/>
      <c r="BS4243" s="69"/>
      <c r="BT4243" s="69"/>
    </row>
    <row r="4244" spans="16:72" ht="12.75">
      <c r="P4244" s="69"/>
      <c r="Q4244" s="69"/>
      <c r="R4244" s="69"/>
      <c r="S4244" s="69"/>
      <c r="T4244" s="69"/>
      <c r="U4244" s="69"/>
      <c r="V4244" s="69"/>
      <c r="W4244" s="69"/>
      <c r="X4244" s="69"/>
      <c r="Y4244" s="69"/>
      <c r="Z4244" s="69"/>
      <c r="AA4244" s="69"/>
      <c r="AB4244" s="69"/>
      <c r="AC4244" s="69"/>
      <c r="AD4244" s="69"/>
      <c r="AE4244" s="69"/>
      <c r="AF4244" s="69"/>
      <c r="AG4244" s="69"/>
      <c r="AH4244" s="69"/>
      <c r="AI4244" s="69"/>
      <c r="AJ4244" s="69"/>
      <c r="AK4244" s="69"/>
      <c r="AL4244" s="69"/>
      <c r="AM4244" s="69"/>
      <c r="AN4244" s="69"/>
      <c r="AO4244" s="69"/>
      <c r="AP4244" s="69"/>
      <c r="AQ4244" s="69"/>
      <c r="AR4244" s="69"/>
      <c r="AS4244" s="69"/>
      <c r="AT4244" s="69"/>
      <c r="AU4244" s="69"/>
      <c r="AV4244" s="69"/>
      <c r="AW4244" s="69"/>
      <c r="AX4244" s="69"/>
      <c r="AY4244" s="69"/>
      <c r="AZ4244" s="69"/>
      <c r="BA4244" s="69"/>
      <c r="BB4244" s="69"/>
      <c r="BC4244" s="69"/>
      <c r="BD4244" s="69"/>
      <c r="BE4244" s="69"/>
      <c r="BF4244" s="69"/>
      <c r="BG4244" s="69"/>
      <c r="BH4244" s="69"/>
      <c r="BI4244" s="69"/>
      <c r="BJ4244" s="69"/>
      <c r="BK4244" s="69"/>
      <c r="BL4244" s="69"/>
      <c r="BM4244" s="69"/>
      <c r="BN4244" s="69"/>
      <c r="BO4244" s="69"/>
      <c r="BP4244" s="69"/>
      <c r="BQ4244" s="69"/>
      <c r="BR4244" s="69"/>
      <c r="BS4244" s="69"/>
      <c r="BT4244" s="69"/>
    </row>
    <row r="4245" spans="16:72" ht="12.75">
      <c r="P4245" s="69"/>
      <c r="Q4245" s="69"/>
      <c r="R4245" s="69"/>
      <c r="S4245" s="69"/>
      <c r="T4245" s="69"/>
      <c r="U4245" s="69"/>
      <c r="V4245" s="69"/>
      <c r="W4245" s="69"/>
      <c r="X4245" s="69"/>
      <c r="Y4245" s="69"/>
      <c r="Z4245" s="69"/>
      <c r="AA4245" s="69"/>
      <c r="AB4245" s="69"/>
      <c r="AC4245" s="69"/>
      <c r="AD4245" s="69"/>
      <c r="AE4245" s="69"/>
      <c r="AF4245" s="69"/>
      <c r="AG4245" s="69"/>
      <c r="AH4245" s="69"/>
      <c r="AI4245" s="69"/>
      <c r="AJ4245" s="69"/>
      <c r="AK4245" s="69"/>
      <c r="AL4245" s="69"/>
      <c r="AM4245" s="69"/>
      <c r="AN4245" s="69"/>
      <c r="AO4245" s="69"/>
      <c r="AP4245" s="69"/>
      <c r="AQ4245" s="69"/>
      <c r="AR4245" s="69"/>
      <c r="AS4245" s="69"/>
      <c r="AT4245" s="69"/>
      <c r="AU4245" s="69"/>
      <c r="AV4245" s="69"/>
      <c r="AW4245" s="69"/>
      <c r="AX4245" s="69"/>
      <c r="AY4245" s="69"/>
      <c r="AZ4245" s="69"/>
      <c r="BA4245" s="69"/>
      <c r="BB4245" s="69"/>
      <c r="BC4245" s="69"/>
      <c r="BD4245" s="69"/>
      <c r="BE4245" s="69"/>
      <c r="BF4245" s="69"/>
      <c r="BG4245" s="69"/>
      <c r="BH4245" s="69"/>
      <c r="BI4245" s="69"/>
      <c r="BJ4245" s="69"/>
      <c r="BK4245" s="69"/>
      <c r="BL4245" s="69"/>
      <c r="BM4245" s="69"/>
      <c r="BN4245" s="69"/>
      <c r="BO4245" s="69"/>
      <c r="BP4245" s="69"/>
      <c r="BQ4245" s="69"/>
      <c r="BR4245" s="69"/>
      <c r="BS4245" s="69"/>
      <c r="BT4245" s="69"/>
    </row>
    <row r="4246" spans="16:72" ht="12.75">
      <c r="P4246" s="69"/>
      <c r="Q4246" s="69"/>
      <c r="R4246" s="69"/>
      <c r="S4246" s="69"/>
      <c r="T4246" s="69"/>
      <c r="U4246" s="69"/>
      <c r="V4246" s="69"/>
      <c r="W4246" s="69"/>
      <c r="X4246" s="69"/>
      <c r="Y4246" s="69"/>
      <c r="Z4246" s="69"/>
      <c r="AA4246" s="69"/>
      <c r="AB4246" s="69"/>
      <c r="AC4246" s="69"/>
      <c r="AD4246" s="69"/>
      <c r="AE4246" s="69"/>
      <c r="AF4246" s="69"/>
      <c r="AG4246" s="69"/>
      <c r="AH4246" s="69"/>
      <c r="AI4246" s="69"/>
      <c r="AJ4246" s="69"/>
      <c r="AK4246" s="69"/>
      <c r="AL4246" s="69"/>
      <c r="AM4246" s="69"/>
      <c r="AN4246" s="69"/>
      <c r="AO4246" s="69"/>
      <c r="AP4246" s="69"/>
      <c r="AQ4246" s="69"/>
      <c r="AR4246" s="69"/>
      <c r="AS4246" s="69"/>
      <c r="AT4246" s="69"/>
      <c r="AU4246" s="69"/>
      <c r="AV4246" s="69"/>
      <c r="AW4246" s="69"/>
      <c r="AX4246" s="69"/>
      <c r="AY4246" s="69"/>
      <c r="AZ4246" s="69"/>
      <c r="BA4246" s="69"/>
      <c r="BB4246" s="69"/>
      <c r="BC4246" s="69"/>
      <c r="BD4246" s="69"/>
      <c r="BE4246" s="69"/>
      <c r="BF4246" s="69"/>
      <c r="BG4246" s="69"/>
      <c r="BH4246" s="69"/>
      <c r="BI4246" s="69"/>
      <c r="BJ4246" s="69"/>
      <c r="BK4246" s="69"/>
      <c r="BL4246" s="69"/>
      <c r="BM4246" s="69"/>
      <c r="BN4246" s="69"/>
      <c r="BO4246" s="69"/>
      <c r="BP4246" s="69"/>
      <c r="BQ4246" s="69"/>
      <c r="BR4246" s="69"/>
      <c r="BS4246" s="69"/>
      <c r="BT4246" s="69"/>
    </row>
    <row r="4247" spans="16:72" ht="12.75">
      <c r="P4247" s="69"/>
      <c r="Q4247" s="69"/>
      <c r="R4247" s="69"/>
      <c r="S4247" s="69"/>
      <c r="T4247" s="69"/>
      <c r="U4247" s="69"/>
      <c r="V4247" s="69"/>
      <c r="W4247" s="69"/>
      <c r="X4247" s="69"/>
      <c r="Y4247" s="69"/>
      <c r="Z4247" s="69"/>
      <c r="AA4247" s="69"/>
      <c r="AB4247" s="69"/>
      <c r="AC4247" s="69"/>
      <c r="AD4247" s="69"/>
      <c r="AE4247" s="69"/>
      <c r="AF4247" s="69"/>
      <c r="AG4247" s="69"/>
      <c r="AH4247" s="69"/>
      <c r="AI4247" s="69"/>
      <c r="AJ4247" s="69"/>
      <c r="AK4247" s="69"/>
      <c r="AL4247" s="69"/>
      <c r="AM4247" s="69"/>
      <c r="AN4247" s="69"/>
      <c r="AO4247" s="69"/>
      <c r="AP4247" s="69"/>
      <c r="AQ4247" s="69"/>
      <c r="AR4247" s="69"/>
      <c r="AS4247" s="69"/>
      <c r="AT4247" s="69"/>
      <c r="AU4247" s="69"/>
      <c r="AV4247" s="69"/>
      <c r="AW4247" s="69"/>
      <c r="AX4247" s="69"/>
      <c r="AY4247" s="69"/>
      <c r="AZ4247" s="69"/>
      <c r="BA4247" s="69"/>
      <c r="BB4247" s="69"/>
      <c r="BC4247" s="69"/>
      <c r="BD4247" s="69"/>
      <c r="BE4247" s="69"/>
      <c r="BF4247" s="69"/>
      <c r="BG4247" s="69"/>
      <c r="BH4247" s="69"/>
      <c r="BI4247" s="69"/>
      <c r="BJ4247" s="69"/>
      <c r="BK4247" s="69"/>
      <c r="BL4247" s="69"/>
      <c r="BM4247" s="69"/>
      <c r="BN4247" s="69"/>
      <c r="BO4247" s="69"/>
      <c r="BP4247" s="69"/>
      <c r="BQ4247" s="69"/>
      <c r="BR4247" s="69"/>
      <c r="BS4247" s="69"/>
      <c r="BT4247" s="69"/>
    </row>
    <row r="4248" spans="16:72" ht="12.75">
      <c r="P4248" s="69"/>
      <c r="Q4248" s="69"/>
      <c r="R4248" s="69"/>
      <c r="S4248" s="69"/>
      <c r="T4248" s="69"/>
      <c r="U4248" s="69"/>
      <c r="V4248" s="69"/>
      <c r="W4248" s="69"/>
      <c r="X4248" s="69"/>
      <c r="Y4248" s="69"/>
      <c r="Z4248" s="69"/>
      <c r="AA4248" s="69"/>
      <c r="AB4248" s="69"/>
      <c r="AC4248" s="69"/>
      <c r="AD4248" s="69"/>
      <c r="AE4248" s="69"/>
      <c r="AF4248" s="69"/>
      <c r="AG4248" s="69"/>
      <c r="AH4248" s="69"/>
      <c r="AI4248" s="69"/>
      <c r="AJ4248" s="69"/>
      <c r="AK4248" s="69"/>
      <c r="AL4248" s="69"/>
      <c r="AM4248" s="69"/>
      <c r="AN4248" s="69"/>
      <c r="AO4248" s="69"/>
      <c r="AP4248" s="69"/>
      <c r="AQ4248" s="69"/>
      <c r="AR4248" s="69"/>
      <c r="AS4248" s="69"/>
      <c r="AT4248" s="69"/>
      <c r="AU4248" s="69"/>
      <c r="AV4248" s="69"/>
      <c r="AW4248" s="69"/>
      <c r="AX4248" s="69"/>
      <c r="AY4248" s="69"/>
      <c r="AZ4248" s="69"/>
      <c r="BA4248" s="69"/>
      <c r="BB4248" s="69"/>
      <c r="BC4248" s="69"/>
      <c r="BD4248" s="69"/>
      <c r="BE4248" s="69"/>
      <c r="BF4248" s="69"/>
      <c r="BG4248" s="69"/>
      <c r="BH4248" s="69"/>
      <c r="BI4248" s="69"/>
      <c r="BJ4248" s="69"/>
      <c r="BK4248" s="69"/>
      <c r="BL4248" s="69"/>
      <c r="BM4248" s="69"/>
      <c r="BN4248" s="69"/>
      <c r="BO4248" s="69"/>
      <c r="BP4248" s="69"/>
      <c r="BQ4248" s="69"/>
      <c r="BR4248" s="69"/>
      <c r="BS4248" s="69"/>
      <c r="BT4248" s="69"/>
    </row>
    <row r="4249" spans="16:72" ht="12.75">
      <c r="P4249" s="69"/>
      <c r="Q4249" s="69"/>
      <c r="R4249" s="69"/>
      <c r="S4249" s="69"/>
      <c r="T4249" s="69"/>
      <c r="U4249" s="69"/>
      <c r="V4249" s="69"/>
      <c r="W4249" s="69"/>
      <c r="X4249" s="69"/>
      <c r="Y4249" s="69"/>
      <c r="Z4249" s="69"/>
      <c r="AA4249" s="69"/>
      <c r="AB4249" s="69"/>
      <c r="AC4249" s="69"/>
      <c r="AD4249" s="69"/>
      <c r="AE4249" s="69"/>
      <c r="AF4249" s="69"/>
      <c r="AG4249" s="69"/>
      <c r="AH4249" s="69"/>
      <c r="AI4249" s="69"/>
      <c r="AJ4249" s="69"/>
      <c r="AK4249" s="69"/>
      <c r="AL4249" s="69"/>
      <c r="AM4249" s="69"/>
      <c r="AN4249" s="69"/>
      <c r="AO4249" s="69"/>
      <c r="AP4249" s="69"/>
      <c r="AQ4249" s="69"/>
      <c r="AR4249" s="69"/>
      <c r="AS4249" s="69"/>
      <c r="AT4249" s="69"/>
      <c r="AU4249" s="69"/>
      <c r="AV4249" s="69"/>
      <c r="AW4249" s="69"/>
      <c r="AX4249" s="69"/>
      <c r="AY4249" s="69"/>
      <c r="AZ4249" s="69"/>
      <c r="BA4249" s="69"/>
      <c r="BB4249" s="69"/>
      <c r="BC4249" s="69"/>
      <c r="BD4249" s="69"/>
      <c r="BE4249" s="69"/>
      <c r="BF4249" s="69"/>
      <c r="BG4249" s="69"/>
      <c r="BH4249" s="69"/>
      <c r="BI4249" s="69"/>
      <c r="BJ4249" s="69"/>
      <c r="BK4249" s="69"/>
      <c r="BL4249" s="69"/>
      <c r="BM4249" s="69"/>
      <c r="BN4249" s="69"/>
      <c r="BO4249" s="69"/>
      <c r="BP4249" s="69"/>
      <c r="BQ4249" s="69"/>
      <c r="BR4249" s="69"/>
      <c r="BS4249" s="69"/>
      <c r="BT4249" s="69"/>
    </row>
    <row r="4250" spans="16:72" ht="12.75">
      <c r="P4250" s="69"/>
      <c r="Q4250" s="69"/>
      <c r="R4250" s="69"/>
      <c r="S4250" s="69"/>
      <c r="T4250" s="69"/>
      <c r="U4250" s="69"/>
      <c r="V4250" s="69"/>
      <c r="W4250" s="69"/>
      <c r="X4250" s="69"/>
      <c r="Y4250" s="69"/>
      <c r="Z4250" s="69"/>
      <c r="AA4250" s="69"/>
      <c r="AB4250" s="69"/>
      <c r="AC4250" s="69"/>
      <c r="AD4250" s="69"/>
      <c r="AE4250" s="69"/>
      <c r="AF4250" s="69"/>
      <c r="AG4250" s="69"/>
      <c r="AH4250" s="69"/>
      <c r="AI4250" s="69"/>
      <c r="AJ4250" s="69"/>
      <c r="AK4250" s="69"/>
      <c r="AL4250" s="69"/>
      <c r="AM4250" s="69"/>
      <c r="AN4250" s="69"/>
      <c r="AO4250" s="69"/>
      <c r="AP4250" s="69"/>
      <c r="AQ4250" s="69"/>
      <c r="AR4250" s="69"/>
      <c r="AS4250" s="69"/>
      <c r="AT4250" s="69"/>
      <c r="AU4250" s="69"/>
      <c r="AV4250" s="69"/>
      <c r="AW4250" s="69"/>
      <c r="AX4250" s="69"/>
      <c r="AY4250" s="69"/>
      <c r="AZ4250" s="69"/>
      <c r="BA4250" s="69"/>
      <c r="BB4250" s="69"/>
      <c r="BC4250" s="69"/>
      <c r="BD4250" s="69"/>
      <c r="BE4250" s="69"/>
      <c r="BF4250" s="69"/>
      <c r="BG4250" s="69"/>
      <c r="BH4250" s="69"/>
      <c r="BI4250" s="69"/>
      <c r="BJ4250" s="69"/>
      <c r="BK4250" s="69"/>
      <c r="BL4250" s="69"/>
      <c r="BM4250" s="69"/>
      <c r="BN4250" s="69"/>
      <c r="BO4250" s="69"/>
      <c r="BP4250" s="69"/>
      <c r="BQ4250" s="69"/>
      <c r="BR4250" s="69"/>
      <c r="BS4250" s="69"/>
      <c r="BT4250" s="69"/>
    </row>
    <row r="4251" spans="16:72" ht="12.75">
      <c r="P4251" s="69"/>
      <c r="Q4251" s="69"/>
      <c r="R4251" s="69"/>
      <c r="S4251" s="69"/>
      <c r="T4251" s="69"/>
      <c r="U4251" s="69"/>
      <c r="V4251" s="69"/>
      <c r="W4251" s="69"/>
      <c r="X4251" s="69"/>
      <c r="Y4251" s="69"/>
      <c r="Z4251" s="69"/>
      <c r="AA4251" s="69"/>
      <c r="AB4251" s="69"/>
      <c r="AC4251" s="69"/>
      <c r="AD4251" s="69"/>
      <c r="AE4251" s="69"/>
      <c r="AF4251" s="69"/>
      <c r="AG4251" s="69"/>
      <c r="AH4251" s="69"/>
      <c r="AI4251" s="69"/>
      <c r="AJ4251" s="69"/>
      <c r="AK4251" s="69"/>
      <c r="AL4251" s="69"/>
      <c r="AM4251" s="69"/>
      <c r="AN4251" s="69"/>
      <c r="AO4251" s="69"/>
      <c r="AP4251" s="69"/>
      <c r="AQ4251" s="69"/>
      <c r="AR4251" s="69"/>
      <c r="AS4251" s="69"/>
      <c r="AT4251" s="69"/>
      <c r="AU4251" s="69"/>
      <c r="AV4251" s="69"/>
      <c r="AW4251" s="69"/>
      <c r="AX4251" s="69"/>
      <c r="AY4251" s="69"/>
      <c r="AZ4251" s="69"/>
      <c r="BA4251" s="69"/>
      <c r="BB4251" s="69"/>
      <c r="BC4251" s="69"/>
      <c r="BD4251" s="69"/>
      <c r="BE4251" s="69"/>
      <c r="BF4251" s="69"/>
      <c r="BG4251" s="69"/>
      <c r="BH4251" s="69"/>
      <c r="BI4251" s="69"/>
      <c r="BJ4251" s="69"/>
      <c r="BK4251" s="69"/>
      <c r="BL4251" s="69"/>
      <c r="BM4251" s="69"/>
      <c r="BN4251" s="69"/>
      <c r="BO4251" s="69"/>
      <c r="BP4251" s="69"/>
      <c r="BQ4251" s="69"/>
      <c r="BR4251" s="69"/>
      <c r="BS4251" s="69"/>
      <c r="BT4251" s="69"/>
    </row>
    <row r="4252" spans="16:72" ht="12.75">
      <c r="P4252" s="69"/>
      <c r="Q4252" s="69"/>
      <c r="R4252" s="69"/>
      <c r="S4252" s="69"/>
      <c r="T4252" s="69"/>
      <c r="U4252" s="69"/>
      <c r="V4252" s="69"/>
      <c r="W4252" s="69"/>
      <c r="X4252" s="69"/>
      <c r="Y4252" s="69"/>
      <c r="Z4252" s="69"/>
      <c r="AA4252" s="69"/>
      <c r="AB4252" s="69"/>
      <c r="AC4252" s="69"/>
      <c r="AD4252" s="69"/>
      <c r="AE4252" s="69"/>
      <c r="AF4252" s="69"/>
      <c r="AG4252" s="69"/>
      <c r="AH4252" s="69"/>
      <c r="AI4252" s="69"/>
      <c r="AJ4252" s="69"/>
      <c r="AK4252" s="69"/>
      <c r="AL4252" s="69"/>
      <c r="AM4252" s="69"/>
      <c r="AN4252" s="69"/>
      <c r="AO4252" s="69"/>
      <c r="AP4252" s="69"/>
      <c r="AQ4252" s="69"/>
      <c r="AR4252" s="69"/>
      <c r="AS4252" s="69"/>
      <c r="AT4252" s="69"/>
      <c r="AU4252" s="69"/>
      <c r="AV4252" s="69"/>
      <c r="AW4252" s="69"/>
      <c r="AX4252" s="69"/>
      <c r="AY4252" s="69"/>
      <c r="AZ4252" s="69"/>
      <c r="BA4252" s="69"/>
      <c r="BB4252" s="69"/>
      <c r="BC4252" s="69"/>
      <c r="BD4252" s="69"/>
      <c r="BE4252" s="69"/>
      <c r="BF4252" s="69"/>
      <c r="BG4252" s="69"/>
      <c r="BH4252" s="69"/>
      <c r="BI4252" s="69"/>
      <c r="BJ4252" s="69"/>
      <c r="BK4252" s="69"/>
      <c r="BL4252" s="69"/>
      <c r="BM4252" s="69"/>
      <c r="BN4252" s="69"/>
      <c r="BO4252" s="69"/>
      <c r="BP4252" s="69"/>
      <c r="BQ4252" s="69"/>
      <c r="BR4252" s="69"/>
      <c r="BS4252" s="69"/>
      <c r="BT4252" s="69"/>
    </row>
    <row r="4253" spans="16:72" ht="12.75">
      <c r="P4253" s="69"/>
      <c r="Q4253" s="69"/>
      <c r="R4253" s="69"/>
      <c r="S4253" s="69"/>
      <c r="T4253" s="69"/>
      <c r="U4253" s="69"/>
      <c r="V4253" s="69"/>
      <c r="W4253" s="69"/>
      <c r="X4253" s="69"/>
      <c r="Y4253" s="69"/>
      <c r="Z4253" s="69"/>
      <c r="AA4253" s="69"/>
      <c r="AB4253" s="69"/>
      <c r="AC4253" s="69"/>
      <c r="AD4253" s="69"/>
      <c r="AE4253" s="69"/>
      <c r="AF4253" s="69"/>
      <c r="AG4253" s="69"/>
      <c r="AH4253" s="69"/>
      <c r="AI4253" s="69"/>
      <c r="AJ4253" s="69"/>
      <c r="AK4253" s="69"/>
      <c r="AL4253" s="69"/>
      <c r="AM4253" s="69"/>
      <c r="AN4253" s="69"/>
      <c r="AO4253" s="69"/>
      <c r="AP4253" s="69"/>
      <c r="AQ4253" s="69"/>
      <c r="AR4253" s="69"/>
      <c r="AS4253" s="69"/>
      <c r="AT4253" s="69"/>
      <c r="AU4253" s="69"/>
      <c r="AV4253" s="69"/>
      <c r="AW4253" s="69"/>
      <c r="AX4253" s="69"/>
      <c r="AY4253" s="69"/>
      <c r="AZ4253" s="69"/>
      <c r="BA4253" s="69"/>
      <c r="BB4253" s="69"/>
      <c r="BC4253" s="69"/>
      <c r="BD4253" s="69"/>
      <c r="BE4253" s="69"/>
      <c r="BF4253" s="69"/>
      <c r="BG4253" s="69"/>
      <c r="BH4253" s="69"/>
      <c r="BI4253" s="69"/>
      <c r="BJ4253" s="69"/>
      <c r="BK4253" s="69"/>
      <c r="BL4253" s="69"/>
      <c r="BM4253" s="69"/>
      <c r="BN4253" s="69"/>
      <c r="BO4253" s="69"/>
      <c r="BP4253" s="69"/>
      <c r="BQ4253" s="69"/>
      <c r="BR4253" s="69"/>
      <c r="BS4253" s="69"/>
      <c r="BT4253" s="69"/>
    </row>
    <row r="4254" spans="16:72" ht="12.75">
      <c r="P4254" s="69"/>
      <c r="Q4254" s="69"/>
      <c r="R4254" s="69"/>
      <c r="S4254" s="69"/>
      <c r="T4254" s="69"/>
      <c r="U4254" s="69"/>
      <c r="V4254" s="69"/>
      <c r="W4254" s="69"/>
      <c r="X4254" s="69"/>
      <c r="Y4254" s="69"/>
      <c r="Z4254" s="69"/>
      <c r="AA4254" s="69"/>
      <c r="AB4254" s="69"/>
      <c r="AC4254" s="69"/>
      <c r="AD4254" s="69"/>
      <c r="AE4254" s="69"/>
      <c r="AF4254" s="69"/>
      <c r="AG4254" s="69"/>
      <c r="AH4254" s="69"/>
      <c r="AI4254" s="69"/>
      <c r="AJ4254" s="69"/>
      <c r="AK4254" s="69"/>
      <c r="AL4254" s="69"/>
      <c r="AM4254" s="69"/>
      <c r="AN4254" s="69"/>
      <c r="AO4254" s="69"/>
      <c r="AP4254" s="69"/>
      <c r="AQ4254" s="69"/>
      <c r="AR4254" s="69"/>
      <c r="AS4254" s="69"/>
      <c r="AT4254" s="69"/>
      <c r="AU4254" s="69"/>
      <c r="AV4254" s="69"/>
      <c r="AW4254" s="69"/>
      <c r="AX4254" s="69"/>
      <c r="AY4254" s="69"/>
      <c r="AZ4254" s="69"/>
      <c r="BA4254" s="69"/>
      <c r="BB4254" s="69"/>
      <c r="BC4254" s="69"/>
      <c r="BD4254" s="69"/>
      <c r="BE4254" s="69"/>
      <c r="BF4254" s="69"/>
      <c r="BG4254" s="69"/>
      <c r="BH4254" s="69"/>
      <c r="BI4254" s="69"/>
      <c r="BJ4254" s="69"/>
      <c r="BK4254" s="69"/>
      <c r="BL4254" s="69"/>
      <c r="BM4254" s="69"/>
      <c r="BN4254" s="69"/>
      <c r="BO4254" s="69"/>
      <c r="BP4254" s="69"/>
      <c r="BQ4254" s="69"/>
      <c r="BR4254" s="69"/>
      <c r="BS4254" s="69"/>
      <c r="BT4254" s="69"/>
    </row>
    <row r="4255" spans="16:72" ht="12.75">
      <c r="P4255" s="69"/>
      <c r="Q4255" s="69"/>
      <c r="R4255" s="69"/>
      <c r="S4255" s="69"/>
      <c r="T4255" s="69"/>
      <c r="U4255" s="69"/>
      <c r="V4255" s="69"/>
      <c r="W4255" s="69"/>
      <c r="X4255" s="69"/>
      <c r="Y4255" s="69"/>
      <c r="Z4255" s="69"/>
      <c r="AA4255" s="69"/>
      <c r="AB4255" s="69"/>
      <c r="AC4255" s="69"/>
      <c r="AD4255" s="69"/>
      <c r="AE4255" s="69"/>
      <c r="AF4255" s="69"/>
      <c r="AG4255" s="69"/>
      <c r="AH4255" s="69"/>
      <c r="AI4255" s="69"/>
      <c r="AJ4255" s="69"/>
      <c r="AK4255" s="69"/>
      <c r="AL4255" s="69"/>
      <c r="AM4255" s="69"/>
      <c r="AN4255" s="69"/>
      <c r="AO4255" s="69"/>
      <c r="AP4255" s="69"/>
      <c r="AQ4255" s="69"/>
      <c r="AR4255" s="69"/>
      <c r="AS4255" s="69"/>
      <c r="AT4255" s="69"/>
      <c r="AU4255" s="69"/>
      <c r="AV4255" s="69"/>
      <c r="AW4255" s="69"/>
      <c r="AX4255" s="69"/>
      <c r="AY4255" s="69"/>
      <c r="AZ4255" s="69"/>
      <c r="BA4255" s="69"/>
      <c r="BB4255" s="69"/>
      <c r="BC4255" s="69"/>
      <c r="BD4255" s="69"/>
      <c r="BE4255" s="69"/>
      <c r="BF4255" s="69"/>
      <c r="BG4255" s="69"/>
      <c r="BH4255" s="69"/>
      <c r="BI4255" s="69"/>
      <c r="BJ4255" s="69"/>
      <c r="BK4255" s="69"/>
      <c r="BL4255" s="69"/>
      <c r="BM4255" s="69"/>
      <c r="BN4255" s="69"/>
      <c r="BO4255" s="69"/>
      <c r="BP4255" s="69"/>
      <c r="BQ4255" s="69"/>
      <c r="BR4255" s="69"/>
      <c r="BS4255" s="69"/>
      <c r="BT4255" s="69"/>
    </row>
    <row r="4256" spans="16:72" ht="12.75">
      <c r="P4256" s="69"/>
      <c r="Q4256" s="69"/>
      <c r="R4256" s="69"/>
      <c r="S4256" s="69"/>
      <c r="T4256" s="69"/>
      <c r="U4256" s="69"/>
      <c r="V4256" s="69"/>
      <c r="W4256" s="69"/>
      <c r="X4256" s="69"/>
      <c r="Y4256" s="69"/>
      <c r="Z4256" s="69"/>
      <c r="AA4256" s="69"/>
      <c r="AB4256" s="69"/>
      <c r="AC4256" s="69"/>
      <c r="AD4256" s="69"/>
      <c r="AE4256" s="69"/>
      <c r="AF4256" s="69"/>
      <c r="AG4256" s="69"/>
      <c r="AH4256" s="69"/>
      <c r="AI4256" s="69"/>
      <c r="AJ4256" s="69"/>
      <c r="AK4256" s="69"/>
      <c r="AL4256" s="69"/>
      <c r="AM4256" s="69"/>
      <c r="AN4256" s="69"/>
      <c r="AO4256" s="69"/>
      <c r="AP4256" s="69"/>
      <c r="AQ4256" s="69"/>
      <c r="AR4256" s="69"/>
      <c r="AS4256" s="69"/>
      <c r="AT4256" s="69"/>
      <c r="AU4256" s="69"/>
      <c r="AV4256" s="69"/>
      <c r="AW4256" s="69"/>
      <c r="AX4256" s="69"/>
      <c r="AY4256" s="69"/>
      <c r="AZ4256" s="69"/>
      <c r="BA4256" s="69"/>
      <c r="BB4256" s="69"/>
      <c r="BC4256" s="69"/>
      <c r="BD4256" s="69"/>
      <c r="BE4256" s="69"/>
      <c r="BF4256" s="69"/>
      <c r="BG4256" s="69"/>
      <c r="BH4256" s="69"/>
      <c r="BI4256" s="69"/>
      <c r="BJ4256" s="69"/>
      <c r="BK4256" s="69"/>
      <c r="BL4256" s="69"/>
      <c r="BM4256" s="69"/>
      <c r="BN4256" s="69"/>
      <c r="BO4256" s="69"/>
      <c r="BP4256" s="69"/>
      <c r="BQ4256" s="69"/>
      <c r="BR4256" s="69"/>
      <c r="BS4256" s="69"/>
      <c r="BT4256" s="69"/>
    </row>
    <row r="4257" spans="16:72" ht="12.75">
      <c r="P4257" s="69"/>
      <c r="Q4257" s="69"/>
      <c r="R4257" s="69"/>
      <c r="S4257" s="69"/>
      <c r="T4257" s="69"/>
      <c r="U4257" s="69"/>
      <c r="V4257" s="69"/>
      <c r="W4257" s="69"/>
      <c r="X4257" s="69"/>
      <c r="Y4257" s="69"/>
      <c r="Z4257" s="69"/>
      <c r="AA4257" s="69"/>
      <c r="AB4257" s="69"/>
      <c r="AC4257" s="69"/>
      <c r="AD4257" s="69"/>
      <c r="AE4257" s="69"/>
      <c r="AF4257" s="69"/>
      <c r="AG4257" s="69"/>
      <c r="AH4257" s="69"/>
      <c r="AI4257" s="69"/>
      <c r="AJ4257" s="69"/>
      <c r="AK4257" s="69"/>
      <c r="AL4257" s="69"/>
      <c r="AM4257" s="69"/>
      <c r="AN4257" s="69"/>
      <c r="AO4257" s="69"/>
      <c r="AP4257" s="69"/>
      <c r="AQ4257" s="69"/>
      <c r="AR4257" s="69"/>
      <c r="AS4257" s="69"/>
      <c r="AT4257" s="69"/>
      <c r="AU4257" s="69"/>
      <c r="AV4257" s="69"/>
      <c r="AW4257" s="69"/>
      <c r="AX4257" s="69"/>
      <c r="AY4257" s="69"/>
      <c r="AZ4257" s="69"/>
      <c r="BA4257" s="69"/>
      <c r="BB4257" s="69"/>
      <c r="BC4257" s="69"/>
      <c r="BD4257" s="69"/>
      <c r="BE4257" s="69"/>
      <c r="BF4257" s="69"/>
      <c r="BG4257" s="69"/>
      <c r="BH4257" s="69"/>
      <c r="BI4257" s="69"/>
      <c r="BJ4257" s="69"/>
      <c r="BK4257" s="69"/>
      <c r="BL4257" s="69"/>
      <c r="BM4257" s="69"/>
      <c r="BN4257" s="69"/>
      <c r="BO4257" s="69"/>
      <c r="BP4257" s="69"/>
      <c r="BQ4257" s="69"/>
      <c r="BR4257" s="69"/>
      <c r="BS4257" s="69"/>
      <c r="BT4257" s="69"/>
    </row>
    <row r="4258" spans="16:72" ht="12.75">
      <c r="P4258" s="69"/>
      <c r="Q4258" s="69"/>
      <c r="R4258" s="69"/>
      <c r="S4258" s="69"/>
      <c r="T4258" s="69"/>
      <c r="U4258" s="69"/>
      <c r="V4258" s="69"/>
      <c r="W4258" s="69"/>
      <c r="X4258" s="69"/>
      <c r="Y4258" s="69"/>
      <c r="Z4258" s="69"/>
      <c r="AA4258" s="69"/>
      <c r="AB4258" s="69"/>
      <c r="AC4258" s="69"/>
      <c r="AD4258" s="69"/>
      <c r="AE4258" s="69"/>
      <c r="AF4258" s="69"/>
      <c r="AG4258" s="69"/>
      <c r="AH4258" s="69"/>
      <c r="AI4258" s="69"/>
      <c r="AJ4258" s="69"/>
      <c r="AK4258" s="69"/>
      <c r="AL4258" s="69"/>
      <c r="AM4258" s="69"/>
      <c r="AN4258" s="69"/>
      <c r="AO4258" s="69"/>
      <c r="AP4258" s="69"/>
      <c r="AQ4258" s="69"/>
      <c r="AR4258" s="69"/>
      <c r="AS4258" s="69"/>
      <c r="AT4258" s="69"/>
      <c r="AU4258" s="69"/>
      <c r="AV4258" s="69"/>
      <c r="AW4258" s="69"/>
      <c r="AX4258" s="69"/>
      <c r="AY4258" s="69"/>
      <c r="AZ4258" s="69"/>
      <c r="BA4258" s="69"/>
      <c r="BB4258" s="69"/>
      <c r="BC4258" s="69"/>
      <c r="BD4258" s="69"/>
      <c r="BE4258" s="69"/>
      <c r="BF4258" s="69"/>
      <c r="BG4258" s="69"/>
      <c r="BH4258" s="69"/>
      <c r="BI4258" s="69"/>
      <c r="BJ4258" s="69"/>
      <c r="BK4258" s="69"/>
      <c r="BL4258" s="69"/>
      <c r="BM4258" s="69"/>
      <c r="BN4258" s="69"/>
      <c r="BO4258" s="69"/>
      <c r="BP4258" s="69"/>
      <c r="BQ4258" s="69"/>
      <c r="BR4258" s="69"/>
      <c r="BS4258" s="69"/>
      <c r="BT4258" s="69"/>
    </row>
    <row r="4259" spans="16:72" ht="12.75">
      <c r="P4259" s="69"/>
      <c r="Q4259" s="69"/>
      <c r="R4259" s="69"/>
      <c r="S4259" s="69"/>
      <c r="T4259" s="69"/>
      <c r="U4259" s="69"/>
      <c r="V4259" s="69"/>
      <c r="W4259" s="69"/>
      <c r="X4259" s="69"/>
      <c r="Y4259" s="69"/>
      <c r="Z4259" s="69"/>
      <c r="AA4259" s="69"/>
      <c r="AB4259" s="69"/>
      <c r="AC4259" s="69"/>
      <c r="AD4259" s="69"/>
      <c r="AE4259" s="69"/>
      <c r="AF4259" s="69"/>
      <c r="AG4259" s="69"/>
      <c r="AH4259" s="69"/>
      <c r="AI4259" s="69"/>
      <c r="AJ4259" s="69"/>
      <c r="AK4259" s="69"/>
      <c r="AL4259" s="69"/>
      <c r="AM4259" s="69"/>
      <c r="AN4259" s="69"/>
      <c r="AO4259" s="69"/>
      <c r="AP4259" s="69"/>
      <c r="AQ4259" s="69"/>
      <c r="AR4259" s="69"/>
      <c r="AS4259" s="69"/>
      <c r="AT4259" s="69"/>
      <c r="AU4259" s="69"/>
      <c r="AV4259" s="69"/>
      <c r="AW4259" s="69"/>
      <c r="AX4259" s="69"/>
      <c r="AY4259" s="69"/>
      <c r="AZ4259" s="69"/>
      <c r="BA4259" s="69"/>
      <c r="BB4259" s="69"/>
      <c r="BC4259" s="69"/>
      <c r="BD4259" s="69"/>
      <c r="BE4259" s="69"/>
      <c r="BF4259" s="69"/>
      <c r="BG4259" s="69"/>
      <c r="BH4259" s="69"/>
      <c r="BI4259" s="69"/>
      <c r="BJ4259" s="69"/>
      <c r="BK4259" s="69"/>
      <c r="BL4259" s="69"/>
      <c r="BM4259" s="69"/>
      <c r="BN4259" s="69"/>
      <c r="BO4259" s="69"/>
      <c r="BP4259" s="69"/>
      <c r="BQ4259" s="69"/>
      <c r="BR4259" s="69"/>
      <c r="BS4259" s="69"/>
      <c r="BT4259" s="69"/>
    </row>
    <row r="4260" spans="16:72" ht="12.75">
      <c r="P4260" s="69"/>
      <c r="Q4260" s="69"/>
      <c r="R4260" s="69"/>
      <c r="S4260" s="69"/>
      <c r="T4260" s="69"/>
      <c r="U4260" s="69"/>
      <c r="V4260" s="69"/>
      <c r="W4260" s="69"/>
      <c r="X4260" s="69"/>
      <c r="Y4260" s="69"/>
      <c r="Z4260" s="69"/>
      <c r="AA4260" s="69"/>
      <c r="AB4260" s="69"/>
      <c r="AC4260" s="69"/>
      <c r="AD4260" s="69"/>
      <c r="AE4260" s="69"/>
      <c r="AF4260" s="69"/>
      <c r="AG4260" s="69"/>
      <c r="AH4260" s="69"/>
      <c r="AI4260" s="69"/>
      <c r="AJ4260" s="69"/>
      <c r="AK4260" s="69"/>
      <c r="AL4260" s="69"/>
      <c r="AM4260" s="69"/>
      <c r="AN4260" s="69"/>
      <c r="AO4260" s="69"/>
      <c r="AP4260" s="69"/>
      <c r="AQ4260" s="69"/>
      <c r="AR4260" s="69"/>
      <c r="AS4260" s="69"/>
      <c r="AT4260" s="69"/>
      <c r="AU4260" s="69"/>
      <c r="AV4260" s="69"/>
      <c r="AW4260" s="69"/>
      <c r="AX4260" s="69"/>
      <c r="AY4260" s="69"/>
      <c r="AZ4260" s="69"/>
      <c r="BA4260" s="69"/>
      <c r="BB4260" s="69"/>
      <c r="BC4260" s="69"/>
      <c r="BD4260" s="69"/>
      <c r="BE4260" s="69"/>
      <c r="BF4260" s="69"/>
      <c r="BG4260" s="69"/>
      <c r="BH4260" s="69"/>
      <c r="BI4260" s="69"/>
      <c r="BJ4260" s="69"/>
      <c r="BK4260" s="69"/>
      <c r="BL4260" s="69"/>
      <c r="BM4260" s="69"/>
      <c r="BN4260" s="69"/>
      <c r="BO4260" s="69"/>
      <c r="BP4260" s="69"/>
      <c r="BQ4260" s="69"/>
      <c r="BR4260" s="69"/>
      <c r="BS4260" s="69"/>
      <c r="BT4260" s="69"/>
    </row>
    <row r="4261" spans="16:72" ht="12.75">
      <c r="P4261" s="69"/>
      <c r="Q4261" s="69"/>
      <c r="R4261" s="69"/>
      <c r="S4261" s="69"/>
      <c r="T4261" s="69"/>
      <c r="U4261" s="69"/>
      <c r="V4261" s="69"/>
      <c r="W4261" s="69"/>
      <c r="X4261" s="69"/>
      <c r="Y4261" s="69"/>
      <c r="Z4261" s="69"/>
      <c r="AA4261" s="69"/>
      <c r="AB4261" s="69"/>
      <c r="AC4261" s="69"/>
      <c r="AD4261" s="69"/>
      <c r="AE4261" s="69"/>
      <c r="AF4261" s="69"/>
      <c r="AG4261" s="69"/>
      <c r="AH4261" s="69"/>
      <c r="AI4261" s="69"/>
      <c r="AJ4261" s="69"/>
      <c r="AK4261" s="69"/>
      <c r="AL4261" s="69"/>
      <c r="AM4261" s="69"/>
      <c r="AN4261" s="69"/>
      <c r="AO4261" s="69"/>
      <c r="AP4261" s="69"/>
      <c r="AQ4261" s="69"/>
      <c r="AR4261" s="69"/>
      <c r="AS4261" s="69"/>
      <c r="AT4261" s="69"/>
      <c r="AU4261" s="69"/>
      <c r="AV4261" s="69"/>
      <c r="AW4261" s="69"/>
      <c r="AX4261" s="69"/>
      <c r="AY4261" s="69"/>
      <c r="AZ4261" s="69"/>
      <c r="BA4261" s="69"/>
      <c r="BB4261" s="69"/>
      <c r="BC4261" s="69"/>
      <c r="BD4261" s="69"/>
      <c r="BE4261" s="69"/>
      <c r="BF4261" s="69"/>
      <c r="BG4261" s="69"/>
      <c r="BH4261" s="69"/>
      <c r="BI4261" s="69"/>
      <c r="BJ4261" s="69"/>
      <c r="BK4261" s="69"/>
      <c r="BL4261" s="69"/>
      <c r="BM4261" s="69"/>
      <c r="BN4261" s="69"/>
      <c r="BO4261" s="69"/>
      <c r="BP4261" s="69"/>
      <c r="BQ4261" s="69"/>
      <c r="BR4261" s="69"/>
      <c r="BS4261" s="69"/>
      <c r="BT4261" s="69"/>
    </row>
    <row r="4262" spans="16:72" ht="12.75">
      <c r="P4262" s="69"/>
      <c r="Q4262" s="69"/>
      <c r="R4262" s="69"/>
      <c r="S4262" s="69"/>
      <c r="T4262" s="69"/>
      <c r="U4262" s="69"/>
      <c r="V4262" s="69"/>
      <c r="W4262" s="69"/>
      <c r="X4262" s="69"/>
      <c r="Y4262" s="69"/>
      <c r="Z4262" s="69"/>
      <c r="AA4262" s="69"/>
      <c r="AB4262" s="69"/>
      <c r="AC4262" s="69"/>
      <c r="AD4262" s="69"/>
      <c r="AE4262" s="69"/>
      <c r="AF4262" s="69"/>
      <c r="AG4262" s="69"/>
      <c r="AH4262" s="69"/>
      <c r="AI4262" s="69"/>
      <c r="AJ4262" s="69"/>
      <c r="AK4262" s="69"/>
      <c r="AL4262" s="69"/>
      <c r="AM4262" s="69"/>
      <c r="AN4262" s="69"/>
      <c r="AO4262" s="69"/>
      <c r="AP4262" s="69"/>
      <c r="AQ4262" s="69"/>
      <c r="AR4262" s="69"/>
      <c r="AS4262" s="69"/>
      <c r="AT4262" s="69"/>
      <c r="AU4262" s="69"/>
      <c r="AV4262" s="69"/>
      <c r="AW4262" s="69"/>
      <c r="AX4262" s="69"/>
      <c r="AY4262" s="69"/>
      <c r="AZ4262" s="69"/>
      <c r="BA4262" s="69"/>
      <c r="BB4262" s="69"/>
      <c r="BC4262" s="69"/>
      <c r="BD4262" s="69"/>
      <c r="BE4262" s="69"/>
      <c r="BF4262" s="69"/>
      <c r="BG4262" s="69"/>
      <c r="BH4262" s="69"/>
      <c r="BI4262" s="69"/>
      <c r="BJ4262" s="69"/>
      <c r="BK4262" s="69"/>
      <c r="BL4262" s="69"/>
      <c r="BM4262" s="69"/>
      <c r="BN4262" s="69"/>
      <c r="BO4262" s="69"/>
      <c r="BP4262" s="69"/>
      <c r="BQ4262" s="69"/>
      <c r="BR4262" s="69"/>
      <c r="BS4262" s="69"/>
      <c r="BT4262" s="69"/>
    </row>
    <row r="4263" spans="16:72" ht="12.75">
      <c r="P4263" s="69"/>
      <c r="Q4263" s="69"/>
      <c r="R4263" s="69"/>
      <c r="S4263" s="69"/>
      <c r="T4263" s="69"/>
      <c r="U4263" s="69"/>
      <c r="V4263" s="69"/>
      <c r="W4263" s="69"/>
      <c r="X4263" s="69"/>
      <c r="Y4263" s="69"/>
      <c r="Z4263" s="69"/>
      <c r="AA4263" s="69"/>
      <c r="AB4263" s="69"/>
      <c r="AC4263" s="69"/>
      <c r="AD4263" s="69"/>
      <c r="AE4263" s="69"/>
      <c r="AF4263" s="69"/>
      <c r="AG4263" s="69"/>
      <c r="AH4263" s="69"/>
      <c r="AI4263" s="69"/>
      <c r="AJ4263" s="69"/>
      <c r="AK4263" s="69"/>
      <c r="AL4263" s="69"/>
      <c r="AM4263" s="69"/>
      <c r="AN4263" s="69"/>
      <c r="AO4263" s="69"/>
      <c r="AP4263" s="69"/>
      <c r="AQ4263" s="69"/>
      <c r="AR4263" s="69"/>
      <c r="AS4263" s="69"/>
      <c r="AT4263" s="69"/>
      <c r="AU4263" s="69"/>
      <c r="AV4263" s="69"/>
      <c r="AW4263" s="69"/>
      <c r="AX4263" s="69"/>
      <c r="AY4263" s="69"/>
      <c r="AZ4263" s="69"/>
      <c r="BA4263" s="69"/>
      <c r="BB4263" s="69"/>
      <c r="BC4263" s="69"/>
      <c r="BD4263" s="69"/>
      <c r="BE4263" s="69"/>
      <c r="BF4263" s="69"/>
      <c r="BG4263" s="69"/>
      <c r="BH4263" s="69"/>
      <c r="BI4263" s="69"/>
      <c r="BJ4263" s="69"/>
      <c r="BK4263" s="69"/>
      <c r="BL4263" s="69"/>
      <c r="BM4263" s="69"/>
      <c r="BN4263" s="69"/>
      <c r="BO4263" s="69"/>
      <c r="BP4263" s="69"/>
      <c r="BQ4263" s="69"/>
      <c r="BR4263" s="69"/>
      <c r="BS4263" s="69"/>
      <c r="BT4263" s="69"/>
    </row>
    <row r="4264" spans="16:72" ht="12.75">
      <c r="P4264" s="69"/>
      <c r="Q4264" s="69"/>
      <c r="R4264" s="69"/>
      <c r="S4264" s="69"/>
      <c r="T4264" s="69"/>
      <c r="U4264" s="69"/>
      <c r="V4264" s="69"/>
      <c r="W4264" s="69"/>
      <c r="X4264" s="69"/>
      <c r="Y4264" s="69"/>
      <c r="Z4264" s="69"/>
      <c r="AA4264" s="69"/>
      <c r="AB4264" s="69"/>
      <c r="AC4264" s="69"/>
      <c r="AD4264" s="69"/>
      <c r="AE4264" s="69"/>
      <c r="AF4264" s="69"/>
      <c r="AG4264" s="69"/>
      <c r="AH4264" s="69"/>
      <c r="AI4264" s="69"/>
      <c r="AJ4264" s="69"/>
      <c r="AK4264" s="69"/>
      <c r="AL4264" s="69"/>
      <c r="AM4264" s="69"/>
      <c r="AN4264" s="69"/>
      <c r="AO4264" s="69"/>
      <c r="AP4264" s="69"/>
      <c r="AQ4264" s="69"/>
      <c r="AR4264" s="69"/>
      <c r="AS4264" s="69"/>
      <c r="AT4264" s="69"/>
      <c r="AU4264" s="69"/>
      <c r="AV4264" s="69"/>
      <c r="AW4264" s="69"/>
      <c r="AX4264" s="69"/>
      <c r="AY4264" s="69"/>
      <c r="AZ4264" s="69"/>
      <c r="BA4264" s="69"/>
      <c r="BB4264" s="69"/>
      <c r="BC4264" s="69"/>
      <c r="BD4264" s="69"/>
      <c r="BE4264" s="69"/>
      <c r="BF4264" s="69"/>
      <c r="BG4264" s="69"/>
      <c r="BH4264" s="69"/>
      <c r="BI4264" s="69"/>
      <c r="BJ4264" s="69"/>
      <c r="BK4264" s="69"/>
      <c r="BL4264" s="69"/>
      <c r="BM4264" s="69"/>
      <c r="BN4264" s="69"/>
      <c r="BO4264" s="69"/>
      <c r="BP4264" s="69"/>
      <c r="BQ4264" s="69"/>
      <c r="BR4264" s="69"/>
      <c r="BS4264" s="69"/>
      <c r="BT4264" s="69"/>
    </row>
    <row r="4265" spans="16:72" ht="12.75">
      <c r="P4265" s="69"/>
      <c r="Q4265" s="69"/>
      <c r="R4265" s="69"/>
      <c r="S4265" s="69"/>
      <c r="T4265" s="69"/>
      <c r="U4265" s="69"/>
      <c r="V4265" s="69"/>
      <c r="W4265" s="69"/>
      <c r="X4265" s="69"/>
      <c r="Y4265" s="69"/>
      <c r="Z4265" s="69"/>
      <c r="AA4265" s="69"/>
      <c r="AB4265" s="69"/>
      <c r="AC4265" s="69"/>
      <c r="AD4265" s="69"/>
      <c r="AE4265" s="69"/>
      <c r="AF4265" s="69"/>
      <c r="AG4265" s="69"/>
      <c r="AH4265" s="69"/>
      <c r="AI4265" s="69"/>
      <c r="AJ4265" s="69"/>
      <c r="AK4265" s="69"/>
      <c r="AL4265" s="69"/>
      <c r="AM4265" s="69"/>
      <c r="AN4265" s="69"/>
      <c r="AO4265" s="69"/>
      <c r="AP4265" s="69"/>
      <c r="AQ4265" s="69"/>
      <c r="AR4265" s="69"/>
      <c r="AS4265" s="69"/>
      <c r="AT4265" s="69"/>
      <c r="AU4265" s="69"/>
      <c r="AV4265" s="69"/>
      <c r="AW4265" s="69"/>
      <c r="AX4265" s="69"/>
      <c r="AY4265" s="69"/>
      <c r="AZ4265" s="69"/>
      <c r="BA4265" s="69"/>
      <c r="BB4265" s="69"/>
      <c r="BC4265" s="69"/>
      <c r="BD4265" s="69"/>
      <c r="BE4265" s="69"/>
      <c r="BF4265" s="69"/>
      <c r="BG4265" s="69"/>
      <c r="BH4265" s="69"/>
      <c r="BI4265" s="69"/>
      <c r="BJ4265" s="69"/>
      <c r="BK4265" s="69"/>
      <c r="BL4265" s="69"/>
      <c r="BM4265" s="69"/>
      <c r="BN4265" s="69"/>
      <c r="BO4265" s="69"/>
      <c r="BP4265" s="69"/>
      <c r="BQ4265" s="69"/>
      <c r="BR4265" s="69"/>
      <c r="BS4265" s="69"/>
      <c r="BT4265" s="69"/>
    </row>
    <row r="4266" spans="16:72" ht="12.75">
      <c r="P4266" s="69"/>
      <c r="Q4266" s="69"/>
      <c r="R4266" s="69"/>
      <c r="S4266" s="69"/>
      <c r="T4266" s="69"/>
      <c r="U4266" s="69"/>
      <c r="V4266" s="69"/>
      <c r="W4266" s="69"/>
      <c r="X4266" s="69"/>
      <c r="Y4266" s="69"/>
      <c r="Z4266" s="69"/>
      <c r="AA4266" s="69"/>
      <c r="AB4266" s="69"/>
      <c r="AC4266" s="69"/>
      <c r="AD4266" s="69"/>
      <c r="AE4266" s="69"/>
      <c r="AF4266" s="69"/>
      <c r="AG4266" s="69"/>
      <c r="AH4266" s="69"/>
      <c r="AI4266" s="69"/>
      <c r="AJ4266" s="69"/>
      <c r="AK4266" s="69"/>
      <c r="AL4266" s="69"/>
      <c r="AM4266" s="69"/>
      <c r="AN4266" s="69"/>
      <c r="AO4266" s="69"/>
      <c r="AP4266" s="69"/>
      <c r="AQ4266" s="69"/>
      <c r="AR4266" s="69"/>
      <c r="AS4266" s="69"/>
      <c r="AT4266" s="69"/>
      <c r="AU4266" s="69"/>
      <c r="AV4266" s="69"/>
      <c r="AW4266" s="69"/>
      <c r="AX4266" s="69"/>
      <c r="AY4266" s="69"/>
      <c r="AZ4266" s="69"/>
      <c r="BA4266" s="69"/>
      <c r="BB4266" s="69"/>
      <c r="BC4266" s="69"/>
      <c r="BD4266" s="69"/>
      <c r="BE4266" s="69"/>
      <c r="BF4266" s="69"/>
      <c r="BG4266" s="69"/>
      <c r="BH4266" s="69"/>
      <c r="BI4266" s="69"/>
      <c r="BJ4266" s="69"/>
      <c r="BK4266" s="69"/>
      <c r="BL4266" s="69"/>
      <c r="BM4266" s="69"/>
      <c r="BN4266" s="69"/>
      <c r="BO4266" s="69"/>
      <c r="BP4266" s="69"/>
      <c r="BQ4266" s="69"/>
      <c r="BR4266" s="69"/>
      <c r="BS4266" s="69"/>
      <c r="BT4266" s="69"/>
    </row>
    <row r="4267" spans="16:72" ht="12.75">
      <c r="P4267" s="69"/>
      <c r="Q4267" s="69"/>
      <c r="R4267" s="69"/>
      <c r="S4267" s="69"/>
      <c r="T4267" s="69"/>
      <c r="U4267" s="69"/>
      <c r="V4267" s="69"/>
      <c r="W4267" s="69"/>
      <c r="X4267" s="69"/>
      <c r="Y4267" s="69"/>
      <c r="Z4267" s="69"/>
      <c r="AA4267" s="69"/>
      <c r="AB4267" s="69"/>
      <c r="AC4267" s="69"/>
      <c r="AD4267" s="69"/>
      <c r="AE4267" s="69"/>
      <c r="AF4267" s="69"/>
      <c r="AG4267" s="69"/>
      <c r="AH4267" s="69"/>
      <c r="AI4267" s="69"/>
      <c r="AJ4267" s="69"/>
      <c r="AK4267" s="69"/>
      <c r="AL4267" s="69"/>
      <c r="AM4267" s="69"/>
      <c r="AN4267" s="69"/>
      <c r="AO4267" s="69"/>
      <c r="AP4267" s="69"/>
      <c r="AQ4267" s="69"/>
      <c r="AR4267" s="69"/>
      <c r="AS4267" s="69"/>
      <c r="AT4267" s="69"/>
      <c r="AU4267" s="69"/>
      <c r="AV4267" s="69"/>
      <c r="AW4267" s="69"/>
      <c r="AX4267" s="69"/>
      <c r="AY4267" s="69"/>
      <c r="AZ4267" s="69"/>
      <c r="BA4267" s="69"/>
      <c r="BB4267" s="69"/>
      <c r="BC4267" s="69"/>
      <c r="BD4267" s="69"/>
      <c r="BE4267" s="69"/>
      <c r="BF4267" s="69"/>
      <c r="BG4267" s="69"/>
      <c r="BH4267" s="69"/>
      <c r="BI4267" s="69"/>
      <c r="BJ4267" s="69"/>
      <c r="BK4267" s="69"/>
      <c r="BL4267" s="69"/>
      <c r="BM4267" s="69"/>
      <c r="BN4267" s="69"/>
      <c r="BO4267" s="69"/>
      <c r="BP4267" s="69"/>
      <c r="BQ4267" s="69"/>
      <c r="BR4267" s="69"/>
      <c r="BS4267" s="69"/>
      <c r="BT4267" s="69"/>
    </row>
    <row r="4268" spans="16:72" ht="12.75">
      <c r="P4268" s="69"/>
      <c r="Q4268" s="69"/>
      <c r="R4268" s="69"/>
      <c r="S4268" s="69"/>
      <c r="T4268" s="69"/>
      <c r="U4268" s="69"/>
      <c r="V4268" s="69"/>
      <c r="W4268" s="69"/>
      <c r="X4268" s="69"/>
      <c r="Y4268" s="69"/>
      <c r="Z4268" s="69"/>
      <c r="AA4268" s="69"/>
      <c r="AB4268" s="69"/>
      <c r="AC4268" s="69"/>
      <c r="AD4268" s="69"/>
      <c r="AE4268" s="69"/>
      <c r="AF4268" s="69"/>
      <c r="AG4268" s="69"/>
      <c r="AH4268" s="69"/>
      <c r="AI4268" s="69"/>
      <c r="AJ4268" s="69"/>
      <c r="AK4268" s="69"/>
      <c r="AL4268" s="69"/>
      <c r="AM4268" s="69"/>
      <c r="AN4268" s="69"/>
      <c r="AO4268" s="69"/>
      <c r="AP4268" s="69"/>
      <c r="AQ4268" s="69"/>
      <c r="AR4268" s="69"/>
      <c r="AS4268" s="69"/>
      <c r="AT4268" s="69"/>
      <c r="AU4268" s="69"/>
      <c r="AV4268" s="69"/>
      <c r="AW4268" s="69"/>
      <c r="AX4268" s="69"/>
      <c r="AY4268" s="69"/>
      <c r="AZ4268" s="69"/>
      <c r="BA4268" s="69"/>
      <c r="BB4268" s="69"/>
      <c r="BC4268" s="69"/>
      <c r="BD4268" s="69"/>
      <c r="BE4268" s="69"/>
      <c r="BF4268" s="69"/>
      <c r="BG4268" s="69"/>
      <c r="BH4268" s="69"/>
      <c r="BI4268" s="69"/>
      <c r="BJ4268" s="69"/>
      <c r="BK4268" s="69"/>
      <c r="BL4268" s="69"/>
      <c r="BM4268" s="69"/>
      <c r="BN4268" s="69"/>
      <c r="BO4268" s="69"/>
      <c r="BP4268" s="69"/>
      <c r="BQ4268" s="69"/>
      <c r="BR4268" s="69"/>
      <c r="BS4268" s="69"/>
      <c r="BT4268" s="69"/>
    </row>
    <row r="4269" spans="16:72" ht="12.75">
      <c r="P4269" s="69"/>
      <c r="Q4269" s="69"/>
      <c r="R4269" s="69"/>
      <c r="S4269" s="69"/>
      <c r="T4269" s="69"/>
      <c r="U4269" s="69"/>
      <c r="V4269" s="69"/>
      <c r="W4269" s="69"/>
      <c r="X4269" s="69"/>
      <c r="Y4269" s="69"/>
      <c r="Z4269" s="69"/>
      <c r="AA4269" s="69"/>
      <c r="AB4269" s="69"/>
      <c r="AC4269" s="69"/>
      <c r="AD4269" s="69"/>
      <c r="AE4269" s="69"/>
      <c r="AF4269" s="69"/>
      <c r="AG4269" s="69"/>
      <c r="AH4269" s="69"/>
      <c r="AI4269" s="69"/>
      <c r="AJ4269" s="69"/>
      <c r="AK4269" s="69"/>
      <c r="AL4269" s="69"/>
      <c r="AM4269" s="69"/>
      <c r="AN4269" s="69"/>
      <c r="AO4269" s="69"/>
      <c r="AP4269" s="69"/>
      <c r="AQ4269" s="69"/>
      <c r="AR4269" s="69"/>
      <c r="AS4269" s="69"/>
      <c r="AT4269" s="69"/>
      <c r="AU4269" s="69"/>
      <c r="AV4269" s="69"/>
      <c r="AW4269" s="69"/>
      <c r="AX4269" s="69"/>
      <c r="AY4269" s="69"/>
      <c r="AZ4269" s="69"/>
      <c r="BA4269" s="69"/>
      <c r="BB4269" s="69"/>
      <c r="BC4269" s="69"/>
      <c r="BD4269" s="69"/>
      <c r="BE4269" s="69"/>
      <c r="BF4269" s="69"/>
      <c r="BG4269" s="69"/>
      <c r="BH4269" s="69"/>
      <c r="BI4269" s="69"/>
      <c r="BJ4269" s="69"/>
      <c r="BK4269" s="69"/>
      <c r="BL4269" s="69"/>
      <c r="BM4269" s="69"/>
      <c r="BN4269" s="69"/>
      <c r="BO4269" s="69"/>
      <c r="BP4269" s="69"/>
      <c r="BQ4269" s="69"/>
      <c r="BR4269" s="69"/>
      <c r="BS4269" s="69"/>
      <c r="BT4269" s="69"/>
    </row>
    <row r="4270" spans="16:72" ht="12.75">
      <c r="P4270" s="69"/>
      <c r="Q4270" s="69"/>
      <c r="R4270" s="69"/>
      <c r="S4270" s="69"/>
      <c r="T4270" s="69"/>
      <c r="U4270" s="69"/>
      <c r="V4270" s="69"/>
      <c r="W4270" s="69"/>
      <c r="X4270" s="69"/>
      <c r="Y4270" s="69"/>
      <c r="Z4270" s="69"/>
      <c r="AA4270" s="69"/>
      <c r="AB4270" s="69"/>
      <c r="AC4270" s="69"/>
      <c r="AD4270" s="69"/>
      <c r="AE4270" s="69"/>
      <c r="AF4270" s="69"/>
      <c r="AG4270" s="69"/>
      <c r="AH4270" s="69"/>
      <c r="AI4270" s="69"/>
      <c r="AJ4270" s="69"/>
      <c r="AK4270" s="69"/>
      <c r="AL4270" s="69"/>
      <c r="AM4270" s="69"/>
      <c r="AN4270" s="69"/>
      <c r="AO4270" s="69"/>
      <c r="AP4270" s="69"/>
      <c r="AQ4270" s="69"/>
      <c r="AR4270" s="69"/>
      <c r="AS4270" s="69"/>
      <c r="AT4270" s="69"/>
      <c r="AU4270" s="69"/>
      <c r="AV4270" s="69"/>
      <c r="AW4270" s="69"/>
      <c r="AX4270" s="69"/>
      <c r="AY4270" s="69"/>
      <c r="AZ4270" s="69"/>
      <c r="BA4270" s="69"/>
      <c r="BB4270" s="69"/>
      <c r="BC4270" s="69"/>
      <c r="BD4270" s="69"/>
      <c r="BE4270" s="69"/>
      <c r="BF4270" s="69"/>
      <c r="BG4270" s="69"/>
      <c r="BH4270" s="69"/>
      <c r="BI4270" s="69"/>
      <c r="BJ4270" s="69"/>
      <c r="BK4270" s="69"/>
      <c r="BL4270" s="69"/>
      <c r="BM4270" s="69"/>
      <c r="BN4270" s="69"/>
      <c r="BO4270" s="69"/>
      <c r="BP4270" s="69"/>
      <c r="BQ4270" s="69"/>
      <c r="BR4270" s="69"/>
      <c r="BS4270" s="69"/>
      <c r="BT4270" s="69"/>
    </row>
    <row r="4271" spans="16:72" ht="12.75">
      <c r="P4271" s="69"/>
      <c r="Q4271" s="69"/>
      <c r="R4271" s="69"/>
      <c r="S4271" s="69"/>
      <c r="T4271" s="69"/>
      <c r="U4271" s="69"/>
      <c r="V4271" s="69"/>
      <c r="W4271" s="69"/>
      <c r="X4271" s="69"/>
      <c r="Y4271" s="69"/>
      <c r="Z4271" s="69"/>
      <c r="AA4271" s="69"/>
      <c r="AB4271" s="69"/>
      <c r="AC4271" s="69"/>
      <c r="AD4271" s="69"/>
      <c r="AE4271" s="69"/>
      <c r="AF4271" s="69"/>
      <c r="AG4271" s="69"/>
      <c r="AH4271" s="69"/>
      <c r="AI4271" s="69"/>
      <c r="AJ4271" s="69"/>
      <c r="AK4271" s="69"/>
      <c r="AL4271" s="69"/>
      <c r="AM4271" s="69"/>
      <c r="AN4271" s="69"/>
      <c r="AO4271" s="69"/>
      <c r="AP4271" s="69"/>
      <c r="AQ4271" s="69"/>
      <c r="AR4271" s="69"/>
      <c r="AS4271" s="69"/>
      <c r="AT4271" s="69"/>
      <c r="AU4271" s="69"/>
      <c r="AV4271" s="69"/>
      <c r="AW4271" s="69"/>
      <c r="AX4271" s="69"/>
      <c r="AY4271" s="69"/>
      <c r="AZ4271" s="69"/>
      <c r="BA4271" s="69"/>
      <c r="BB4271" s="69"/>
      <c r="BC4271" s="69"/>
      <c r="BD4271" s="69"/>
      <c r="BE4271" s="69"/>
      <c r="BF4271" s="69"/>
      <c r="BG4271" s="69"/>
      <c r="BH4271" s="69"/>
      <c r="BI4271" s="69"/>
      <c r="BJ4271" s="69"/>
      <c r="BK4271" s="69"/>
      <c r="BL4271" s="69"/>
      <c r="BM4271" s="69"/>
      <c r="BN4271" s="69"/>
      <c r="BO4271" s="69"/>
      <c r="BP4271" s="69"/>
      <c r="BQ4271" s="69"/>
      <c r="BR4271" s="69"/>
      <c r="BS4271" s="69"/>
      <c r="BT4271" s="69"/>
    </row>
    <row r="4272" spans="16:72" ht="12.75">
      <c r="P4272" s="69"/>
      <c r="Q4272" s="69"/>
      <c r="R4272" s="69"/>
      <c r="S4272" s="69"/>
      <c r="T4272" s="69"/>
      <c r="U4272" s="69"/>
      <c r="V4272" s="69"/>
      <c r="W4272" s="69"/>
      <c r="X4272" s="69"/>
      <c r="Y4272" s="69"/>
      <c r="Z4272" s="69"/>
      <c r="AA4272" s="69"/>
      <c r="AB4272" s="69"/>
      <c r="AC4272" s="69"/>
      <c r="AD4272" s="69"/>
      <c r="AE4272" s="69"/>
      <c r="AF4272" s="69"/>
      <c r="AG4272" s="69"/>
      <c r="AH4272" s="69"/>
      <c r="AI4272" s="69"/>
      <c r="AJ4272" s="69"/>
      <c r="AK4272" s="69"/>
      <c r="AL4272" s="69"/>
      <c r="AM4272" s="69"/>
      <c r="AN4272" s="69"/>
      <c r="AO4272" s="69"/>
      <c r="AP4272" s="69"/>
      <c r="AQ4272" s="69"/>
      <c r="AR4272" s="69"/>
      <c r="AS4272" s="69"/>
      <c r="AT4272" s="69"/>
      <c r="AU4272" s="69"/>
      <c r="AV4272" s="69"/>
      <c r="AW4272" s="69"/>
      <c r="AX4272" s="69"/>
      <c r="AY4272" s="69"/>
      <c r="AZ4272" s="69"/>
      <c r="BA4272" s="69"/>
      <c r="BB4272" s="69"/>
      <c r="BC4272" s="69"/>
      <c r="BD4272" s="69"/>
      <c r="BE4272" s="69"/>
      <c r="BF4272" s="69"/>
      <c r="BG4272" s="69"/>
      <c r="BH4272" s="69"/>
      <c r="BI4272" s="69"/>
      <c r="BJ4272" s="69"/>
      <c r="BK4272" s="69"/>
      <c r="BL4272" s="69"/>
      <c r="BM4272" s="69"/>
      <c r="BN4272" s="69"/>
      <c r="BO4272" s="69"/>
      <c r="BP4272" s="69"/>
      <c r="BQ4272" s="69"/>
      <c r="BR4272" s="69"/>
      <c r="BS4272" s="69"/>
      <c r="BT4272" s="69"/>
    </row>
    <row r="4273" spans="16:72" ht="12.75">
      <c r="P4273" s="69"/>
      <c r="Q4273" s="69"/>
      <c r="R4273" s="69"/>
      <c r="S4273" s="69"/>
      <c r="T4273" s="69"/>
      <c r="U4273" s="69"/>
      <c r="V4273" s="69"/>
      <c r="W4273" s="69"/>
      <c r="X4273" s="69"/>
      <c r="Y4273" s="69"/>
      <c r="Z4273" s="69"/>
      <c r="AA4273" s="69"/>
      <c r="AB4273" s="69"/>
      <c r="AC4273" s="69"/>
      <c r="AD4273" s="69"/>
      <c r="AE4273" s="69"/>
      <c r="AF4273" s="69"/>
      <c r="AG4273" s="69"/>
      <c r="AH4273" s="69"/>
      <c r="AI4273" s="69"/>
      <c r="AJ4273" s="69"/>
      <c r="AK4273" s="69"/>
      <c r="AL4273" s="69"/>
      <c r="AM4273" s="69"/>
      <c r="AN4273" s="69"/>
      <c r="AO4273" s="69"/>
      <c r="AP4273" s="69"/>
      <c r="AQ4273" s="69"/>
      <c r="AR4273" s="69"/>
      <c r="AS4273" s="69"/>
      <c r="AT4273" s="69"/>
      <c r="AU4273" s="69"/>
      <c r="AV4273" s="69"/>
      <c r="AW4273" s="69"/>
      <c r="AX4273" s="69"/>
      <c r="AY4273" s="69"/>
      <c r="AZ4273" s="69"/>
      <c r="BA4273" s="69"/>
      <c r="BB4273" s="69"/>
      <c r="BC4273" s="69"/>
      <c r="BD4273" s="69"/>
      <c r="BE4273" s="69"/>
      <c r="BF4273" s="69"/>
      <c r="BG4273" s="69"/>
      <c r="BH4273" s="69"/>
      <c r="BI4273" s="69"/>
      <c r="BJ4273" s="69"/>
      <c r="BK4273" s="69"/>
      <c r="BL4273" s="69"/>
      <c r="BM4273" s="69"/>
      <c r="BN4273" s="69"/>
      <c r="BO4273" s="69"/>
      <c r="BP4273" s="69"/>
      <c r="BQ4273" s="69"/>
      <c r="BR4273" s="69"/>
      <c r="BS4273" s="69"/>
      <c r="BT4273" s="69"/>
    </row>
    <row r="4274" spans="16:72" ht="12.75">
      <c r="P4274" s="69"/>
      <c r="Q4274" s="69"/>
      <c r="R4274" s="69"/>
      <c r="S4274" s="69"/>
      <c r="T4274" s="69"/>
      <c r="U4274" s="69"/>
      <c r="V4274" s="69"/>
      <c r="W4274" s="69"/>
      <c r="X4274" s="69"/>
      <c r="Y4274" s="69"/>
      <c r="Z4274" s="69"/>
      <c r="AA4274" s="69"/>
      <c r="AB4274" s="69"/>
      <c r="AC4274" s="69"/>
      <c r="AD4274" s="69"/>
      <c r="AE4274" s="69"/>
      <c r="AF4274" s="69"/>
      <c r="AG4274" s="69"/>
      <c r="AH4274" s="69"/>
      <c r="AI4274" s="69"/>
      <c r="AJ4274" s="69"/>
      <c r="AK4274" s="69"/>
      <c r="AL4274" s="69"/>
      <c r="AM4274" s="69"/>
      <c r="AN4274" s="69"/>
      <c r="AO4274" s="69"/>
      <c r="AP4274" s="69"/>
      <c r="AQ4274" s="69"/>
      <c r="AR4274" s="69"/>
      <c r="AS4274" s="69"/>
      <c r="AT4274" s="69"/>
      <c r="AU4274" s="69"/>
      <c r="AV4274" s="69"/>
      <c r="AW4274" s="69"/>
      <c r="AX4274" s="69"/>
      <c r="AY4274" s="69"/>
      <c r="AZ4274" s="69"/>
      <c r="BA4274" s="69"/>
      <c r="BB4274" s="69"/>
      <c r="BC4274" s="69"/>
      <c r="BD4274" s="69"/>
      <c r="BE4274" s="69"/>
      <c r="BF4274" s="69"/>
      <c r="BG4274" s="69"/>
      <c r="BH4274" s="69"/>
      <c r="BI4274" s="69"/>
      <c r="BJ4274" s="69"/>
      <c r="BK4274" s="69"/>
      <c r="BL4274" s="69"/>
      <c r="BM4274" s="69"/>
      <c r="BN4274" s="69"/>
      <c r="BO4274" s="69"/>
      <c r="BP4274" s="69"/>
      <c r="BQ4274" s="69"/>
      <c r="BR4274" s="69"/>
      <c r="BS4274" s="69"/>
      <c r="BT4274" s="69"/>
    </row>
    <row r="4275" spans="16:72" ht="12.75">
      <c r="P4275" s="69"/>
      <c r="Q4275" s="69"/>
      <c r="R4275" s="69"/>
      <c r="S4275" s="69"/>
      <c r="T4275" s="69"/>
      <c r="U4275" s="69"/>
      <c r="V4275" s="69"/>
      <c r="W4275" s="69"/>
      <c r="X4275" s="69"/>
      <c r="Y4275" s="69"/>
      <c r="Z4275" s="69"/>
      <c r="AA4275" s="69"/>
      <c r="AB4275" s="69"/>
      <c r="AC4275" s="69"/>
      <c r="AD4275" s="69"/>
      <c r="AE4275" s="69"/>
      <c r="AF4275" s="69"/>
      <c r="AG4275" s="69"/>
      <c r="AH4275" s="69"/>
      <c r="AI4275" s="69"/>
      <c r="AJ4275" s="69"/>
      <c r="AK4275" s="69"/>
      <c r="AL4275" s="69"/>
      <c r="AM4275" s="69"/>
      <c r="AN4275" s="69"/>
      <c r="AO4275" s="69"/>
      <c r="AP4275" s="69"/>
      <c r="AQ4275" s="69"/>
      <c r="AR4275" s="69"/>
      <c r="AS4275" s="69"/>
      <c r="AT4275" s="69"/>
      <c r="AU4275" s="69"/>
      <c r="AV4275" s="69"/>
      <c r="AW4275" s="69"/>
      <c r="AX4275" s="69"/>
      <c r="AY4275" s="69"/>
      <c r="AZ4275" s="69"/>
      <c r="BA4275" s="69"/>
      <c r="BB4275" s="69"/>
      <c r="BC4275" s="69"/>
      <c r="BD4275" s="69"/>
      <c r="BE4275" s="69"/>
      <c r="BF4275" s="69"/>
      <c r="BG4275" s="69"/>
      <c r="BH4275" s="69"/>
      <c r="BI4275" s="69"/>
      <c r="BJ4275" s="69"/>
      <c r="BK4275" s="69"/>
      <c r="BL4275" s="69"/>
      <c r="BM4275" s="69"/>
      <c r="BN4275" s="69"/>
      <c r="BO4275" s="69"/>
      <c r="BP4275" s="69"/>
      <c r="BQ4275" s="69"/>
      <c r="BR4275" s="69"/>
      <c r="BS4275" s="69"/>
      <c r="BT4275" s="69"/>
    </row>
    <row r="4276" spans="16:72" ht="12.75">
      <c r="P4276" s="69"/>
      <c r="Q4276" s="69"/>
      <c r="R4276" s="69"/>
      <c r="S4276" s="69"/>
      <c r="T4276" s="69"/>
      <c r="U4276" s="69"/>
      <c r="V4276" s="69"/>
      <c r="W4276" s="69"/>
      <c r="X4276" s="69"/>
      <c r="Y4276" s="69"/>
      <c r="Z4276" s="69"/>
      <c r="AA4276" s="69"/>
      <c r="AB4276" s="69"/>
      <c r="AC4276" s="69"/>
      <c r="AD4276" s="69"/>
      <c r="AE4276" s="69"/>
      <c r="AF4276" s="69"/>
      <c r="AG4276" s="69"/>
      <c r="AH4276" s="69"/>
      <c r="AI4276" s="69"/>
      <c r="AJ4276" s="69"/>
      <c r="AK4276" s="69"/>
      <c r="AL4276" s="69"/>
      <c r="AM4276" s="69"/>
      <c r="AN4276" s="69"/>
      <c r="AO4276" s="69"/>
      <c r="AP4276" s="69"/>
      <c r="AQ4276" s="69"/>
      <c r="AR4276" s="69"/>
      <c r="AS4276" s="69"/>
      <c r="AT4276" s="69"/>
      <c r="AU4276" s="69"/>
      <c r="AV4276" s="69"/>
      <c r="AW4276" s="69"/>
      <c r="AX4276" s="69"/>
      <c r="AY4276" s="69"/>
      <c r="AZ4276" s="69"/>
      <c r="BA4276" s="69"/>
      <c r="BB4276" s="69"/>
      <c r="BC4276" s="69"/>
      <c r="BD4276" s="69"/>
      <c r="BE4276" s="69"/>
      <c r="BF4276" s="69"/>
      <c r="BG4276" s="69"/>
      <c r="BH4276" s="69"/>
      <c r="BI4276" s="69"/>
      <c r="BJ4276" s="69"/>
      <c r="BK4276" s="69"/>
      <c r="BL4276" s="69"/>
      <c r="BM4276" s="69"/>
      <c r="BN4276" s="69"/>
      <c r="BO4276" s="69"/>
      <c r="BP4276" s="69"/>
      <c r="BQ4276" s="69"/>
      <c r="BR4276" s="69"/>
      <c r="BS4276" s="69"/>
      <c r="BT4276" s="69"/>
    </row>
    <row r="4277" spans="16:72" ht="12.75">
      <c r="P4277" s="69"/>
      <c r="Q4277" s="69"/>
      <c r="R4277" s="69"/>
      <c r="S4277" s="69"/>
      <c r="T4277" s="69"/>
      <c r="U4277" s="69"/>
      <c r="V4277" s="69"/>
      <c r="W4277" s="69"/>
      <c r="X4277" s="69"/>
      <c r="Y4277" s="69"/>
      <c r="Z4277" s="69"/>
      <c r="AA4277" s="69"/>
      <c r="AB4277" s="69"/>
      <c r="AC4277" s="69"/>
      <c r="AD4277" s="69"/>
      <c r="AE4277" s="69"/>
      <c r="AF4277" s="69"/>
      <c r="AG4277" s="69"/>
      <c r="AH4277" s="69"/>
      <c r="AI4277" s="69"/>
      <c r="AJ4277" s="69"/>
      <c r="AK4277" s="69"/>
      <c r="AL4277" s="69"/>
      <c r="AM4277" s="69"/>
      <c r="AN4277" s="69"/>
      <c r="AO4277" s="69"/>
      <c r="AP4277" s="69"/>
      <c r="AQ4277" s="69"/>
      <c r="AR4277" s="69"/>
      <c r="AS4277" s="69"/>
      <c r="AT4277" s="69"/>
      <c r="AU4277" s="69"/>
      <c r="AV4277" s="69"/>
      <c r="AW4277" s="69"/>
      <c r="AX4277" s="69"/>
      <c r="AY4277" s="69"/>
      <c r="AZ4277" s="69"/>
      <c r="BA4277" s="69"/>
      <c r="BB4277" s="69"/>
      <c r="BC4277" s="69"/>
      <c r="BD4277" s="69"/>
      <c r="BE4277" s="69"/>
      <c r="BF4277" s="69"/>
      <c r="BG4277" s="69"/>
      <c r="BH4277" s="69"/>
      <c r="BI4277" s="69"/>
      <c r="BJ4277" s="69"/>
      <c r="BK4277" s="69"/>
      <c r="BL4277" s="69"/>
      <c r="BM4277" s="69"/>
      <c r="BN4277" s="69"/>
      <c r="BO4277" s="69"/>
      <c r="BP4277" s="69"/>
      <c r="BQ4277" s="69"/>
      <c r="BR4277" s="69"/>
      <c r="BS4277" s="69"/>
      <c r="BT4277" s="69"/>
    </row>
    <row r="4278" spans="16:72" ht="12.75">
      <c r="P4278" s="69"/>
      <c r="Q4278" s="69"/>
      <c r="R4278" s="69"/>
      <c r="S4278" s="69"/>
      <c r="T4278" s="69"/>
      <c r="U4278" s="69"/>
      <c r="V4278" s="69"/>
      <c r="W4278" s="69"/>
      <c r="X4278" s="69"/>
      <c r="Y4278" s="69"/>
      <c r="Z4278" s="69"/>
      <c r="AA4278" s="69"/>
      <c r="AB4278" s="69"/>
      <c r="AC4278" s="69"/>
      <c r="AD4278" s="69"/>
      <c r="AE4278" s="69"/>
      <c r="AF4278" s="69"/>
      <c r="AG4278" s="69"/>
      <c r="AH4278" s="69"/>
      <c r="AI4278" s="69"/>
      <c r="AJ4278" s="69"/>
      <c r="AK4278" s="69"/>
      <c r="AL4278" s="69"/>
      <c r="AM4278" s="69"/>
      <c r="AN4278" s="69"/>
      <c r="AO4278" s="69"/>
      <c r="AP4278" s="69"/>
      <c r="AQ4278" s="69"/>
      <c r="AR4278" s="69"/>
      <c r="AS4278" s="69"/>
      <c r="AT4278" s="69"/>
      <c r="AU4278" s="69"/>
      <c r="AV4278" s="69"/>
      <c r="AW4278" s="69"/>
      <c r="AX4278" s="69"/>
      <c r="AY4278" s="69"/>
      <c r="AZ4278" s="69"/>
      <c r="BA4278" s="69"/>
      <c r="BB4278" s="69"/>
      <c r="BC4278" s="69"/>
      <c r="BD4278" s="69"/>
      <c r="BE4278" s="69"/>
      <c r="BF4278" s="69"/>
      <c r="BG4278" s="69"/>
      <c r="BH4278" s="69"/>
      <c r="BI4278" s="69"/>
      <c r="BJ4278" s="69"/>
      <c r="BK4278" s="69"/>
      <c r="BL4278" s="69"/>
      <c r="BM4278" s="69"/>
      <c r="BN4278" s="69"/>
      <c r="BO4278" s="69"/>
      <c r="BP4278" s="69"/>
      <c r="BQ4278" s="69"/>
      <c r="BR4278" s="69"/>
      <c r="BS4278" s="69"/>
      <c r="BT4278" s="69"/>
    </row>
  </sheetData>
  <sheetProtection sheet="1" objects="1" scenarios="1"/>
  <mergeCells count="4">
    <mergeCell ref="A1:O1"/>
    <mergeCell ref="C5:O5"/>
    <mergeCell ref="A2:O2"/>
    <mergeCell ref="F4:I4"/>
  </mergeCells>
  <conditionalFormatting sqref="C7:O45">
    <cfRule type="cellIs" priority="1" dxfId="1" operator="lessThan" stopIfTrue="1">
      <formula>$J$3</formula>
    </cfRule>
    <cfRule type="cellIs" priority="2" dxfId="0" operator="greaterThanOrEqual" stopIfTrue="1">
      <formula>$J$3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56" customWidth="1"/>
    <col min="2" max="2" width="6.375" style="56" customWidth="1"/>
    <col min="3" max="3" width="9.75390625" style="56" customWidth="1"/>
    <col min="4" max="6" width="9.00390625" style="56" customWidth="1"/>
    <col min="7" max="7" width="4.625" style="56" customWidth="1"/>
    <col min="8" max="16384" width="9.00390625" style="56" customWidth="1"/>
  </cols>
  <sheetData>
    <row r="1" spans="1:5" ht="18">
      <c r="A1" s="99" t="str">
        <f>+'Hammer Info'!A4</f>
        <v>APE D30-42</v>
      </c>
      <c r="B1" s="99"/>
      <c r="C1" s="99"/>
      <c r="D1" s="99"/>
      <c r="E1" s="99"/>
    </row>
    <row r="2" spans="1:2" ht="15">
      <c r="A2" s="57">
        <f>+'Hammer Info'!A7</f>
        <v>240</v>
      </c>
      <c r="B2" s="56" t="s">
        <v>25</v>
      </c>
    </row>
    <row r="3" spans="2:3" ht="14.25">
      <c r="B3" s="56">
        <f>+A2*2</f>
        <v>480</v>
      </c>
      <c r="C3" s="56" t="s">
        <v>26</v>
      </c>
    </row>
    <row r="4" spans="1:6" ht="15">
      <c r="A4" s="58">
        <f>+'Hammer Info'!A5</f>
        <v>6.6</v>
      </c>
      <c r="B4" s="56" t="s">
        <v>28</v>
      </c>
      <c r="F4" s="59"/>
    </row>
    <row r="5" spans="1:2" ht="15.75">
      <c r="A5" s="58">
        <f>+'Hammer Info'!A8</f>
        <v>1.6</v>
      </c>
      <c r="B5" s="51" t="s">
        <v>39</v>
      </c>
    </row>
    <row r="7" spans="1:5" ht="15">
      <c r="A7" s="60" t="s">
        <v>17</v>
      </c>
      <c r="B7" s="60" t="s">
        <v>18</v>
      </c>
      <c r="C7" s="98" t="s">
        <v>30</v>
      </c>
      <c r="D7" s="98"/>
      <c r="E7" s="58"/>
    </row>
    <row r="8" spans="1:4" ht="15">
      <c r="A8" s="61" t="s">
        <v>19</v>
      </c>
      <c r="B8" s="61"/>
      <c r="C8" s="61" t="s">
        <v>21</v>
      </c>
      <c r="D8" s="61" t="s">
        <v>20</v>
      </c>
    </row>
    <row r="9" spans="1:4" ht="15">
      <c r="A9" s="62">
        <f>IF(0+0.25&gt;'Hammer Info'!$A$6,NA(),0+0.25)</f>
        <v>0.25</v>
      </c>
      <c r="B9" s="63">
        <f>60/SQRT((A9+0.3)/4.01)</f>
        <v>162.01010069521197</v>
      </c>
      <c r="C9" s="62" t="e">
        <f>IF(0.1*EXP($A$2/('Hammer Info'!$A$8*$A$4*A9))&gt;10,NA(),0.1*EXP($A$2/('Hammer Info'!$A$8*$A$4*A9)))</f>
        <v>#N/A</v>
      </c>
      <c r="D9" s="64" t="e">
        <f>+C9*12</f>
        <v>#N/A</v>
      </c>
    </row>
    <row r="10" spans="1:4" ht="15">
      <c r="A10" s="62">
        <f>IF(+A9+0.25&gt;'Hammer Info'!$A$6,NA(),A9+0.25)</f>
        <v>0.5</v>
      </c>
      <c r="B10" s="63">
        <f aca="true" t="shared" si="0" ref="B10:B54">60/SQRT((A10+0.3)/4.01)</f>
        <v>134.33167906342868</v>
      </c>
      <c r="C10" s="62" t="e">
        <f>IF(0.1*EXP($A$2/('Hammer Info'!$A$8*$A$4*A10))&gt;10,NA(),0.1*EXP($A$2/('Hammer Info'!$A$8*$A$4*A10)))</f>
        <v>#N/A</v>
      </c>
      <c r="D10" s="64" t="e">
        <f aca="true" t="shared" si="1" ref="D10:D54">+C10*12</f>
        <v>#N/A</v>
      </c>
    </row>
    <row r="11" spans="1:4" ht="15">
      <c r="A11" s="62">
        <f>IF(+A10+0.25&gt;'Hammer Info'!$A$6,NA(),A10+0.25)</f>
        <v>0.75</v>
      </c>
      <c r="B11" s="63">
        <f t="shared" si="0"/>
        <v>117.25430238831933</v>
      </c>
      <c r="C11" s="62" t="e">
        <f>IF(0.1*EXP($A$2/('Hammer Info'!$A$8*$A$4*A11))&gt;10,NA(),0.1*EXP($A$2/('Hammer Info'!$A$8*$A$4*A11)))</f>
        <v>#N/A</v>
      </c>
      <c r="D11" s="64" t="e">
        <f t="shared" si="1"/>
        <v>#N/A</v>
      </c>
    </row>
    <row r="12" spans="1:4" ht="15">
      <c r="A12" s="62">
        <f>IF(+A11+0.25&gt;'Hammer Info'!$A$6,NA(),A11+0.25)</f>
        <v>1</v>
      </c>
      <c r="B12" s="63">
        <f t="shared" si="0"/>
        <v>105.37843889817016</v>
      </c>
      <c r="C12" s="62" t="e">
        <f>IF(0.1*EXP($A$2/('Hammer Info'!$A$8*$A$4*A12))&gt;10,NA(),0.1*EXP($A$2/('Hammer Info'!$A$8*$A$4*A12)))</f>
        <v>#N/A</v>
      </c>
      <c r="D12" s="64" t="e">
        <f t="shared" si="1"/>
        <v>#N/A</v>
      </c>
    </row>
    <row r="13" spans="1:4" ht="15">
      <c r="A13" s="62">
        <f>IF(+A12+0.25&gt;'Hammer Info'!$A$6,NA(),A12+0.25)</f>
        <v>1.25</v>
      </c>
      <c r="B13" s="63">
        <f t="shared" si="0"/>
        <v>96.50672715980359</v>
      </c>
      <c r="C13" s="62" t="e">
        <f>IF(0.1*EXP($A$2/('Hammer Info'!$A$8*$A$4*A13))&gt;10,NA(),0.1*EXP($A$2/('Hammer Info'!$A$8*$A$4*A13)))</f>
        <v>#N/A</v>
      </c>
      <c r="D13" s="64" t="e">
        <f t="shared" si="1"/>
        <v>#N/A</v>
      </c>
    </row>
    <row r="14" spans="1:4" ht="15">
      <c r="A14" s="62">
        <f>IF(+A13+0.25&gt;'Hammer Info'!$A$6,NA(),A13+0.25)</f>
        <v>1.5</v>
      </c>
      <c r="B14" s="63">
        <f t="shared" si="0"/>
        <v>89.55445270895245</v>
      </c>
      <c r="C14" s="62" t="e">
        <f>IF(0.1*EXP($A$2/('Hammer Info'!$A$8*$A$4*A14))&gt;10,NA(),0.1*EXP($A$2/('Hammer Info'!$A$8*$A$4*A14)))</f>
        <v>#N/A</v>
      </c>
      <c r="D14" s="64" t="e">
        <f t="shared" si="1"/>
        <v>#N/A</v>
      </c>
    </row>
    <row r="15" spans="1:4" ht="15">
      <c r="A15" s="62">
        <f>IF(+A14+0.25&gt;'Hammer Info'!$A$6,NA(),A14+0.25)</f>
        <v>1.75</v>
      </c>
      <c r="B15" s="63">
        <f t="shared" si="0"/>
        <v>83.91633464059423</v>
      </c>
      <c r="C15" s="62" t="e">
        <f>IF(0.1*EXP($A$2/('Hammer Info'!$A$8*$A$4*A15))&gt;10,NA(),0.1*EXP($A$2/('Hammer Info'!$A$8*$A$4*A15)))</f>
        <v>#N/A</v>
      </c>
      <c r="D15" s="64" t="e">
        <f t="shared" si="1"/>
        <v>#N/A</v>
      </c>
    </row>
    <row r="16" spans="1:4" ht="15">
      <c r="A16" s="62">
        <f>IF(+A15+0.25&gt;'Hammer Info'!$A$6,NA(),A15+0.25)</f>
        <v>2</v>
      </c>
      <c r="B16" s="63">
        <f t="shared" si="0"/>
        <v>79.22450213873505</v>
      </c>
      <c r="C16" s="62" t="e">
        <f>IF(0.1*EXP($A$2/('Hammer Info'!$A$8*$A$4*A16))&gt;10,NA(),0.1*EXP($A$2/('Hammer Info'!$A$8*$A$4*A16)))</f>
        <v>#N/A</v>
      </c>
      <c r="D16" s="64" t="e">
        <f t="shared" si="1"/>
        <v>#N/A</v>
      </c>
    </row>
    <row r="17" spans="1:4" ht="15">
      <c r="A17" s="62">
        <f>IF(+A16+0.25&gt;'Hammer Info'!$A$6,NA(),A16+0.25)</f>
        <v>2.25</v>
      </c>
      <c r="B17" s="63">
        <f t="shared" si="0"/>
        <v>75.24078993862462</v>
      </c>
      <c r="C17" s="62" t="e">
        <f>IF(0.1*EXP($A$2/('Hammer Info'!$A$8*$A$4*A17))&gt;10,NA(),0.1*EXP($A$2/('Hammer Info'!$A$8*$A$4*A17)))</f>
        <v>#N/A</v>
      </c>
      <c r="D17" s="64" t="e">
        <f t="shared" si="1"/>
        <v>#N/A</v>
      </c>
    </row>
    <row r="18" spans="1:4" ht="15">
      <c r="A18" s="62">
        <f>IF(+A17+0.25&gt;'Hammer Info'!$A$6,NA(),A17+0.25)</f>
        <v>2.5</v>
      </c>
      <c r="B18" s="63">
        <f t="shared" si="0"/>
        <v>71.80330274934632</v>
      </c>
      <c r="C18" s="62" t="e">
        <f>IF(0.1*EXP($A$2/('Hammer Info'!$A$8*$A$4*A18))&gt;10,NA(),0.1*EXP($A$2/('Hammer Info'!$A$8*$A$4*A18)))</f>
        <v>#N/A</v>
      </c>
      <c r="D18" s="64" t="e">
        <f t="shared" si="1"/>
        <v>#N/A</v>
      </c>
    </row>
    <row r="19" spans="1:4" ht="15">
      <c r="A19" s="62">
        <f>IF(+A18+0.25&gt;'Hammer Info'!$A$6,NA(),A18+0.25)</f>
        <v>2.75</v>
      </c>
      <c r="B19" s="63">
        <f t="shared" si="0"/>
        <v>68.79763625371413</v>
      </c>
      <c r="C19" s="62" t="e">
        <f>IF(0.1*EXP($A$2/('Hammer Info'!$A$8*$A$4*A19))&gt;10,NA(),0.1*EXP($A$2/('Hammer Info'!$A$8*$A$4*A19)))</f>
        <v>#N/A</v>
      </c>
      <c r="D19" s="64" t="e">
        <f t="shared" si="1"/>
        <v>#N/A</v>
      </c>
    </row>
    <row r="20" spans="1:4" ht="15">
      <c r="A20" s="62">
        <f>IF(+A19+0.25&gt;'Hammer Info'!$A$6,NA(),A19+0.25)</f>
        <v>3</v>
      </c>
      <c r="B20" s="63">
        <f t="shared" si="0"/>
        <v>66.14034664669859</v>
      </c>
      <c r="C20" s="62" t="e">
        <f>IF(0.1*EXP($A$2/('Hammer Info'!$A$8*$A$4*A20))&gt;10,NA(),0.1*EXP($A$2/('Hammer Info'!$A$8*$A$4*A20)))</f>
        <v>#N/A</v>
      </c>
      <c r="D20" s="64" t="e">
        <f t="shared" si="1"/>
        <v>#N/A</v>
      </c>
    </row>
    <row r="21" spans="1:4" ht="15">
      <c r="A21" s="62">
        <f>IF(+A20+0.25&gt;'Hammer Info'!$A$6,NA(),A20+0.25)</f>
        <v>3.25</v>
      </c>
      <c r="B21" s="63">
        <f t="shared" si="0"/>
        <v>63.76894913074416</v>
      </c>
      <c r="C21" s="62" t="e">
        <f>IF(0.1*EXP($A$2/('Hammer Info'!$A$8*$A$4*A21))&gt;10,NA(),0.1*EXP($A$2/('Hammer Info'!$A$8*$A$4*A21)))</f>
        <v>#N/A</v>
      </c>
      <c r="D21" s="64" t="e">
        <f t="shared" si="1"/>
        <v>#N/A</v>
      </c>
    </row>
    <row r="22" spans="1:4" ht="15">
      <c r="A22" s="62">
        <f>IF(+A21+0.25&gt;'Hammer Info'!$A$6,NA(),A21+0.25)</f>
        <v>3.5</v>
      </c>
      <c r="B22" s="63">
        <f t="shared" si="0"/>
        <v>61.63560146880253</v>
      </c>
      <c r="C22" s="62" t="e">
        <f>IF(0.1*EXP($A$2/('Hammer Info'!$A$8*$A$4*A22))&gt;10,NA(),0.1*EXP($A$2/('Hammer Info'!$A$8*$A$4*A22)))</f>
        <v>#N/A</v>
      </c>
      <c r="D22" s="64" t="e">
        <f t="shared" si="1"/>
        <v>#N/A</v>
      </c>
    </row>
    <row r="23" spans="1:4" ht="15">
      <c r="A23" s="62">
        <f>IF(+A22+0.25&gt;'Hammer Info'!$A$6,NA(),A22+0.25)</f>
        <v>3.75</v>
      </c>
      <c r="B23" s="63">
        <f t="shared" si="0"/>
        <v>59.702968472634964</v>
      </c>
      <c r="C23" s="62" t="e">
        <f>IF(0.1*EXP($A$2/('Hammer Info'!$A$8*$A$4*A23))&gt;10,NA(),0.1*EXP($A$2/('Hammer Info'!$A$8*$A$4*A23)))</f>
        <v>#N/A</v>
      </c>
      <c r="D23" s="64" t="e">
        <f t="shared" si="1"/>
        <v>#N/A</v>
      </c>
    </row>
    <row r="24" spans="1:4" ht="15">
      <c r="A24" s="62">
        <f>IF(+A23+0.25&gt;'Hammer Info'!$A$6,NA(),A23+0.25)</f>
        <v>4</v>
      </c>
      <c r="B24" s="63">
        <f t="shared" si="0"/>
        <v>57.94142992993512</v>
      </c>
      <c r="C24" s="62" t="e">
        <f>IF(0.1*EXP($A$2/('Hammer Info'!$A$8*$A$4*A24))&gt;10,NA(),0.1*EXP($A$2/('Hammer Info'!$A$8*$A$4*A24)))</f>
        <v>#N/A</v>
      </c>
      <c r="D24" s="64" t="e">
        <f t="shared" si="1"/>
        <v>#N/A</v>
      </c>
    </row>
    <row r="25" spans="1:4" ht="15">
      <c r="A25" s="62">
        <f>IF(+A24+0.25&gt;'Hammer Info'!$A$6,NA(),A24+0.25)</f>
        <v>4.25</v>
      </c>
      <c r="B25" s="63">
        <f t="shared" si="0"/>
        <v>56.327144901434984</v>
      </c>
      <c r="C25" s="62" t="e">
        <f>IF(0.1*EXP($A$2/('Hammer Info'!$A$8*$A$4*A25))&gt;10,NA(),0.1*EXP($A$2/('Hammer Info'!$A$8*$A$4*A25)))</f>
        <v>#N/A</v>
      </c>
      <c r="D25" s="64" t="e">
        <f t="shared" si="1"/>
        <v>#N/A</v>
      </c>
    </row>
    <row r="26" spans="1:4" ht="15">
      <c r="A26" s="62">
        <f>IF(+A25+0.25&gt;'Hammer Info'!$A$6,NA(),A25+0.25)</f>
        <v>4.5</v>
      </c>
      <c r="B26" s="63">
        <f t="shared" si="0"/>
        <v>54.84067833278505</v>
      </c>
      <c r="C26" s="62" t="e">
        <f>IF(0.1*EXP($A$2/('Hammer Info'!$A$8*$A$4*A26))&gt;10,NA(),0.1*EXP($A$2/('Hammer Info'!$A$8*$A$4*A26)))</f>
        <v>#N/A</v>
      </c>
      <c r="D26" s="64" t="e">
        <f t="shared" si="1"/>
        <v>#N/A</v>
      </c>
    </row>
    <row r="27" spans="1:4" ht="15">
      <c r="A27" s="62">
        <f>IF(+A26+0.25&gt;'Hammer Info'!$A$6,NA(),A26+0.25)</f>
        <v>4.75</v>
      </c>
      <c r="B27" s="63">
        <f t="shared" si="0"/>
        <v>53.46600659658563</v>
      </c>
      <c r="C27" s="62" t="e">
        <f>IF(0.1*EXP($A$2/('Hammer Info'!$A$8*$A$4*A27))&gt;10,NA(),0.1*EXP($A$2/('Hammer Info'!$A$8*$A$4*A27)))</f>
        <v>#N/A</v>
      </c>
      <c r="D27" s="64" t="e">
        <f t="shared" si="1"/>
        <v>#N/A</v>
      </c>
    </row>
    <row r="28" spans="1:4" ht="15">
      <c r="A28" s="62">
        <f>IF(+A27+0.25&gt;'Hammer Info'!$A$6,NA(),A27+0.25)</f>
        <v>5</v>
      </c>
      <c r="B28" s="63">
        <f t="shared" si="0"/>
        <v>52.18978429640862</v>
      </c>
      <c r="C28" s="62">
        <f>IF(0.1*EXP($A$2/('Hammer Info'!$A$8*$A$4*A28))&gt;10,NA(),0.1*EXP($A$2/('Hammer Info'!$A$8*$A$4*A28)))</f>
        <v>9.420323713238373</v>
      </c>
      <c r="D28" s="64">
        <f t="shared" si="1"/>
        <v>113.04388455886047</v>
      </c>
    </row>
    <row r="29" spans="1:4" ht="15">
      <c r="A29" s="62">
        <f>IF(+A28+0.25&gt;'Hammer Info'!$A$6,NA(),A28+0.25)</f>
        <v>5.25</v>
      </c>
      <c r="B29" s="63">
        <f t="shared" si="0"/>
        <v>51.00079490636475</v>
      </c>
      <c r="C29" s="62">
        <f>IF(0.1*EXP($A$2/('Hammer Info'!$A$8*$A$4*A29))&gt;10,NA(),0.1*EXP($A$2/('Hammer Info'!$A$8*$A$4*A29)))</f>
        <v>7.586870867736462</v>
      </c>
      <c r="D29" s="64">
        <f t="shared" si="1"/>
        <v>91.04245041283754</v>
      </c>
    </row>
    <row r="30" spans="1:4" ht="15">
      <c r="A30" s="62">
        <f>IF(+A29+0.25&gt;'Hammer Info'!$A$6,NA(),A29+0.25)</f>
        <v>5.5</v>
      </c>
      <c r="B30" s="63">
        <f t="shared" si="0"/>
        <v>49.88953314314917</v>
      </c>
      <c r="C30" s="62">
        <f>IF(0.1*EXP($A$2/('Hammer Info'!$A$8*$A$4*A30))&gt;10,NA(),0.1*EXP($A$2/('Hammer Info'!$A$8*$A$4*A30)))</f>
        <v>6.231682197268521</v>
      </c>
      <c r="D30" s="64">
        <f t="shared" si="1"/>
        <v>74.78018636722226</v>
      </c>
    </row>
    <row r="31" spans="1:4" ht="15">
      <c r="A31" s="62">
        <f>IF(+A30+0.25&gt;'Hammer Info'!$A$6,NA(),A30+0.25)</f>
        <v>5.75</v>
      </c>
      <c r="B31" s="63">
        <f t="shared" si="0"/>
        <v>48.84788329579224</v>
      </c>
      <c r="C31" s="62">
        <f>IF(0.1*EXP($A$2/('Hammer Info'!$A$8*$A$4*A31))&gt;10,NA(),0.1*EXP($A$2/('Hammer Info'!$A$8*$A$4*A31)))</f>
        <v>5.206896916925348</v>
      </c>
      <c r="D31" s="64">
        <f t="shared" si="1"/>
        <v>62.48276300310417</v>
      </c>
    </row>
    <row r="32" spans="1:4" ht="15">
      <c r="A32" s="62">
        <f>IF(+A31+0.25&gt;'Hammer Info'!$A$6,NA(),A31+0.25)</f>
        <v>6</v>
      </c>
      <c r="B32" s="63">
        <f t="shared" si="0"/>
        <v>47.86886849956422</v>
      </c>
      <c r="C32" s="62">
        <f>IF(0.1*EXP($A$2/('Hammer Info'!$A$8*$A$4*A32))&gt;10,NA(),0.1*EXP($A$2/('Hammer Info'!$A$8*$A$4*A32)))</f>
        <v>4.4162622559654094</v>
      </c>
      <c r="D32" s="64">
        <f t="shared" si="1"/>
        <v>52.99514707158491</v>
      </c>
    </row>
    <row r="33" spans="1:4" ht="15">
      <c r="A33" s="62">
        <f>IF(+A32+0.25&gt;'Hammer Info'!$A$6,NA(),A32+0.25)</f>
        <v>6.25</v>
      </c>
      <c r="B33" s="63">
        <f t="shared" si="0"/>
        <v>46.9464531743225</v>
      </c>
      <c r="C33" s="62">
        <f>IF(0.1*EXP($A$2/('Hammer Info'!$A$8*$A$4*A33))&gt;10,NA(),0.1*EXP($A$2/('Hammer Info'!$A$8*$A$4*A33)))</f>
        <v>3.7953572497351256</v>
      </c>
      <c r="D33" s="64">
        <f t="shared" si="1"/>
        <v>45.544286996821505</v>
      </c>
    </row>
    <row r="34" spans="1:4" ht="15">
      <c r="A34" s="62">
        <f>IF(+A33+0.25&gt;'Hammer Info'!$A$6,NA(),A33+0.25)</f>
        <v>6.5</v>
      </c>
      <c r="B34" s="63">
        <f t="shared" si="0"/>
        <v>46.07538579839119</v>
      </c>
      <c r="C34" s="62">
        <f>IF(0.1*EXP($A$2/('Hammer Info'!$A$8*$A$4*A34))&gt;10,NA(),0.1*EXP($A$2/('Hammer Info'!$A$8*$A$4*A34)))</f>
        <v>3.2999865856494193</v>
      </c>
      <c r="D34" s="64">
        <f t="shared" si="1"/>
        <v>39.59983902779303</v>
      </c>
    </row>
    <row r="35" spans="1:4" ht="15">
      <c r="A35" s="62">
        <f>IF(+A34+0.25&gt;'Hammer Info'!$A$6,NA(),A34+0.25)</f>
        <v>6.75</v>
      </c>
      <c r="B35" s="63">
        <f t="shared" si="0"/>
        <v>45.251072633343014</v>
      </c>
      <c r="C35" s="62">
        <f>IF(0.1*EXP($A$2/('Hammer Info'!$A$8*$A$4*A35))&gt;10,NA(),0.1*EXP($A$2/('Hammer Info'!$A$8*$A$4*A35)))</f>
        <v>2.899151981362064</v>
      </c>
      <c r="D35" s="64">
        <f t="shared" si="1"/>
        <v>34.78982377634477</v>
      </c>
    </row>
    <row r="36" spans="1:4" ht="15">
      <c r="A36" s="62">
        <f>IF(+A35+0.25&gt;'Hammer Info'!$A$6,NA(),A35+0.25)</f>
        <v>7</v>
      </c>
      <c r="B36" s="63">
        <f t="shared" si="0"/>
        <v>44.469475447494794</v>
      </c>
      <c r="C36" s="62">
        <f>IF(0.1*EXP($A$2/('Hammer Info'!$A$8*$A$4*A36))&gt;10,NA(),0.1*EXP($A$2/('Hammer Info'!$A$8*$A$4*A36)))</f>
        <v>2.5706740833567787</v>
      </c>
      <c r="D36" s="64">
        <f t="shared" si="1"/>
        <v>30.848089000281345</v>
      </c>
    </row>
    <row r="37" spans="1:4" ht="15">
      <c r="A37" s="62">
        <f>IF(+A36+0.25&gt;'Hammer Info'!$A$6,NA(),A36+0.25)</f>
        <v>7.25</v>
      </c>
      <c r="B37" s="63">
        <f t="shared" si="0"/>
        <v>43.727028027667856</v>
      </c>
      <c r="C37" s="62">
        <f>IF(0.1*EXP($A$2/('Hammer Info'!$A$8*$A$4*A37))&gt;10,NA(),0.1*EXP($A$2/('Hammer Info'!$A$8*$A$4*A37)))</f>
        <v>2.2983952114437893</v>
      </c>
      <c r="D37" s="64">
        <f t="shared" si="1"/>
        <v>27.58074253732547</v>
      </c>
    </row>
    <row r="38" spans="1:4" ht="15">
      <c r="A38" s="62">
        <f>IF(+A37+0.25&gt;'Hammer Info'!$A$6,NA(),A37+0.25)</f>
        <v>7.5</v>
      </c>
      <c r="B38" s="63">
        <f t="shared" si="0"/>
        <v>43.02056753192862</v>
      </c>
      <c r="C38" s="62">
        <f>IF(0.1*EXP($A$2/('Hammer Info'!$A$8*$A$4*A38))&gt;10,NA(),0.1*EXP($A$2/('Hammer Info'!$A$8*$A$4*A38)))</f>
        <v>2.0703505428435114</v>
      </c>
      <c r="D38" s="64">
        <f t="shared" si="1"/>
        <v>24.844206514122135</v>
      </c>
    </row>
    <row r="39" spans="1:6" ht="15">
      <c r="A39" s="62">
        <f>IF(+A38+0.25&gt;'Hammer Info'!$A$6,NA(),A38+0.25)</f>
        <v>7.75</v>
      </c>
      <c r="B39" s="63">
        <f t="shared" si="0"/>
        <v>42.3472776629837</v>
      </c>
      <c r="C39" s="62">
        <f>IF(0.1*EXP($A$2/('Hammer Info'!$A$8*$A$4*A39))&gt;10,NA(),0.1*EXP($A$2/('Hammer Info'!$A$8*$A$4*A39)))</f>
        <v>1.8775471671435129</v>
      </c>
      <c r="D39" s="64">
        <f t="shared" si="1"/>
        <v>22.530566005722154</v>
      </c>
      <c r="E39" s="65" t="s">
        <v>48</v>
      </c>
      <c r="F39" s="58" t="s">
        <v>50</v>
      </c>
    </row>
    <row r="40" spans="1:6" ht="15">
      <c r="A40" s="62">
        <f>IF(+A39+0.25&gt;'Hammer Info'!$A$6,NA(),A39+0.25)</f>
        <v>8</v>
      </c>
      <c r="B40" s="63">
        <f t="shared" si="0"/>
        <v>41.704641329637816</v>
      </c>
      <c r="C40" s="62">
        <f>IF(0.1*EXP($A$2/('Hammer Info'!$A$8*$A$4*A40))&gt;10,NA(),0.1*EXP($A$2/('Hammer Info'!$A$8*$A$4*A40)))</f>
        <v>1.7131332398771926</v>
      </c>
      <c r="D40" s="64">
        <f t="shared" si="1"/>
        <v>20.55759887852631</v>
      </c>
      <c r="F40" s="58" t="s">
        <v>49</v>
      </c>
    </row>
    <row r="41" spans="1:4" ht="15">
      <c r="A41" s="62">
        <f>IF(+A40+0.25&gt;'Hammer Info'!$A$6,NA(),A40+0.25)</f>
        <v>8.25</v>
      </c>
      <c r="B41" s="63">
        <f t="shared" si="0"/>
        <v>41.09040097920168</v>
      </c>
      <c r="C41" s="62">
        <f>IF(0.1*EXP($A$2/('Hammer Info'!$A$8*$A$4*A41))&gt;10,NA(),0.1*EXP($A$2/('Hammer Info'!$A$8*$A$4*A41)))</f>
        <v>1.571822609240521</v>
      </c>
      <c r="D41" s="64">
        <f t="shared" si="1"/>
        <v>18.86187131088625</v>
      </c>
    </row>
    <row r="42" spans="1:9" ht="15">
      <c r="A42" s="62">
        <f>IF(+A41+0.25&gt;'Hammer Info'!$A$6,NA(),A41+0.25)</f>
        <v>8.5</v>
      </c>
      <c r="B42" s="63">
        <f t="shared" si="0"/>
        <v>40.502525173802994</v>
      </c>
      <c r="C42" s="62">
        <f>IF(0.1*EXP($A$2/('Hammer Info'!$A$8*$A$4*A42))&gt;10,NA(),0.1*EXP($A$2/('Hammer Info'!$A$8*$A$4*A42)))</f>
        <v>1.449489895672519</v>
      </c>
      <c r="D42" s="64">
        <f t="shared" si="1"/>
        <v>17.39387874807023</v>
      </c>
      <c r="F42" s="59" t="s">
        <v>5</v>
      </c>
      <c r="G42" s="56" t="s">
        <v>47</v>
      </c>
      <c r="I42" s="60"/>
    </row>
    <row r="43" spans="1:9" ht="15">
      <c r="A43" s="62">
        <f>IF(+A42+0.25&gt;'Hammer Info'!$A$6,NA(),A42+0.25)</f>
        <v>8.75</v>
      </c>
      <c r="B43" s="63">
        <f t="shared" si="0"/>
        <v>39.93918028135982</v>
      </c>
      <c r="C43" s="62">
        <f>IF(0.1*EXP($A$2/('Hammer Info'!$A$8*$A$4*A43))&gt;10,NA(),0.1*EXP($A$2/('Hammer Info'!$A$8*$A$4*A43)))</f>
        <v>1.3428812664118686</v>
      </c>
      <c r="D43" s="64">
        <f t="shared" si="1"/>
        <v>16.114575196942422</v>
      </c>
      <c r="F43" s="59"/>
      <c r="G43" s="59" t="s">
        <v>5</v>
      </c>
      <c r="H43" s="56" t="s">
        <v>10</v>
      </c>
      <c r="I43" s="60"/>
    </row>
    <row r="44" spans="1:9" ht="15">
      <c r="A44" s="62">
        <f>IF(+A43+0.25&gt;'Hammer Info'!$A$6,NA(),A43+0.25)</f>
        <v>9</v>
      </c>
      <c r="B44" s="63">
        <f t="shared" si="0"/>
        <v>39.39870638125228</v>
      </c>
      <c r="C44" s="62">
        <f>IF(0.1*EXP($A$2/('Hammer Info'!$A$8*$A$4*A44))&gt;10,NA(),0.1*EXP($A$2/('Hammer Info'!$A$8*$A$4*A44)))</f>
        <v>1.2494049928387012</v>
      </c>
      <c r="D44" s="64">
        <f t="shared" si="1"/>
        <v>14.992859914064415</v>
      </c>
      <c r="G44" s="59" t="s">
        <v>6</v>
      </c>
      <c r="H44" s="56" t="s">
        <v>2</v>
      </c>
      <c r="I44" s="60"/>
    </row>
    <row r="45" spans="1:9" ht="15">
      <c r="A45" s="62">
        <f>IF(+A44+0.25&gt;'Hammer Info'!$A$6,NA(),A44+0.25)</f>
        <v>9.25</v>
      </c>
      <c r="B45" s="63">
        <f t="shared" si="0"/>
        <v>38.87959666263546</v>
      </c>
      <c r="C45" s="62">
        <f>IF(0.1*EXP($A$2/('Hammer Info'!$A$8*$A$4*A45))&gt;10,NA(),0.1*EXP($A$2/('Hammer Info'!$A$8*$A$4*A45)))</f>
        <v>1.166977839701964</v>
      </c>
      <c r="D45" s="64">
        <f t="shared" si="1"/>
        <v>14.003734076423566</v>
      </c>
      <c r="G45" s="59" t="s">
        <v>7</v>
      </c>
      <c r="H45" s="56" t="s">
        <v>3</v>
      </c>
      <c r="I45" s="60"/>
    </row>
    <row r="46" spans="1:9" ht="15">
      <c r="A46" s="62">
        <f>IF(+A45+0.25&gt;'Hammer Info'!$A$6,NA(),A45+0.25)</f>
        <v>9.5</v>
      </c>
      <c r="B46" s="63">
        <f t="shared" si="0"/>
        <v>38.38047973240819</v>
      </c>
      <c r="C46" s="62">
        <f>IF(0.1*EXP($A$2/('Hammer Info'!$A$8*$A$4*A46))&gt;10,NA(),0.1*EXP($A$2/('Hammer Info'!$A$8*$A$4*A46)))</f>
        <v>1.093911062086867</v>
      </c>
      <c r="D46" s="64">
        <f t="shared" si="1"/>
        <v>13.126932745042405</v>
      </c>
      <c r="G46" s="59" t="s">
        <v>8</v>
      </c>
      <c r="H46" s="56" t="s">
        <v>9</v>
      </c>
      <c r="I46" s="60"/>
    </row>
    <row r="47" spans="1:9" ht="15">
      <c r="A47" s="62">
        <f>IF(+A46+0.25&gt;'Hammer Info'!$A$6,NA(),A46+0.25)</f>
        <v>9.75</v>
      </c>
      <c r="B47" s="63">
        <f t="shared" si="0"/>
        <v>37.90010435932546</v>
      </c>
      <c r="C47" s="62">
        <f>IF(0.1*EXP($A$2/('Hammer Info'!$A$8*$A$4*A47))&gt;10,NA(),0.1*EXP($A$2/('Hammer Info'!$A$8*$A$4*A47)))</f>
        <v>1.0288248597164185</v>
      </c>
      <c r="D47" s="64">
        <f t="shared" si="1"/>
        <v>12.345898316597022</v>
      </c>
      <c r="G47" s="59" t="s">
        <v>40</v>
      </c>
      <c r="H47" s="66">
        <f>+'Hammer Info'!C9</f>
        <v>1.8</v>
      </c>
      <c r="I47" s="67" t="str">
        <f>+'Hammer Info'!D9</f>
        <v>for Air/Steam Hammers</v>
      </c>
    </row>
    <row r="48" spans="1:9" ht="15">
      <c r="A48" s="62">
        <f>IF(+A47+0.25&gt;'Hammer Info'!$A$6,NA(),A47+0.25)</f>
        <v>10</v>
      </c>
      <c r="B48" s="63">
        <f t="shared" si="0"/>
        <v>37.43732626748673</v>
      </c>
      <c r="C48" s="62">
        <f>IF(0.1*EXP($A$2/('Hammer Info'!$A$8*$A$4*A48))&gt;10,NA(),0.1*EXP($A$2/('Hammer Info'!$A$8*$A$4*A48)))</f>
        <v>0.9705835210448597</v>
      </c>
      <c r="D48" s="64">
        <f t="shared" si="1"/>
        <v>11.647002252538316</v>
      </c>
      <c r="H48" s="66">
        <f>+'Hammer Info'!C10</f>
        <v>1.2</v>
      </c>
      <c r="I48" s="67" t="str">
        <f>+'Hammer Info'!D10</f>
        <v>for Open Ended Diesel Hammers and Precast Concrete Piles</v>
      </c>
    </row>
    <row r="49" spans="1:9" ht="15">
      <c r="A49" s="62" t="e">
        <f>IF(+A48+0.25&gt;'Hammer Info'!$A$6,NA(),A48+0.25)</f>
        <v>#N/A</v>
      </c>
      <c r="B49" s="63" t="e">
        <f t="shared" si="0"/>
        <v>#N/A</v>
      </c>
      <c r="C49" s="62" t="e">
        <f>IF(0.1*EXP($A$2/('Hammer Info'!$A$8*$A$4*A49))&gt;10,NA(),0.1*EXP($A$2/('Hammer Info'!$A$8*$A$4*A49)))</f>
        <v>#N/A</v>
      </c>
      <c r="D49" s="64" t="e">
        <f t="shared" si="1"/>
        <v>#N/A</v>
      </c>
      <c r="H49" s="66">
        <f>+'Hammer Info'!C11</f>
        <v>1.6</v>
      </c>
      <c r="I49" s="67" t="str">
        <f>+'Hammer Info'!D11</f>
        <v>for Open Ended Diesel Hammers and Steel or Timber Piles</v>
      </c>
    </row>
    <row r="50" spans="1:9" ht="15">
      <c r="A50" s="62" t="e">
        <f>IF(+A49+0.25&gt;'Hammer Info'!$A$6,NA(),A49+0.25)</f>
        <v>#N/A</v>
      </c>
      <c r="B50" s="63" t="e">
        <f t="shared" si="0"/>
        <v>#N/A</v>
      </c>
      <c r="C50" s="62" t="e">
        <f>IF(0.1*EXP($A$2/('Hammer Info'!$A$8*$A$4*A50))&gt;10,NA(),0.1*EXP($A$2/('Hammer Info'!$A$8*$A$4*A50)))</f>
        <v>#N/A</v>
      </c>
      <c r="D50" s="64" t="e">
        <f t="shared" si="1"/>
        <v>#N/A</v>
      </c>
      <c r="H50" s="66">
        <f>+'Hammer Info'!C12</f>
        <v>1.2</v>
      </c>
      <c r="I50" s="67" t="str">
        <f>+'Hammer Info'!D12</f>
        <v>for Closed Ended Diesel Hammers </v>
      </c>
    </row>
    <row r="51" spans="1:9" ht="15">
      <c r="A51" s="62" t="e">
        <f>IF(+A50+0.25&gt;'Hammer Info'!$A$6,NA(),A50+0.25)</f>
        <v>#N/A</v>
      </c>
      <c r="B51" s="63" t="e">
        <f t="shared" si="0"/>
        <v>#N/A</v>
      </c>
      <c r="C51" s="62" t="e">
        <f>IF(0.1*EXP($A$2/('Hammer Info'!$A$8*$A$4*A51))&gt;10,NA(),0.1*EXP($A$2/('Hammer Info'!$A$8*$A$4*A51)))</f>
        <v>#N/A</v>
      </c>
      <c r="D51" s="64" t="e">
        <f t="shared" si="1"/>
        <v>#N/A</v>
      </c>
      <c r="H51" s="66">
        <f>+'Hammer Info'!C13</f>
        <v>1.9</v>
      </c>
      <c r="I51" s="67" t="str">
        <f>+'Hammer Info'!D13</f>
        <v>for Hydraulic Hammers</v>
      </c>
    </row>
    <row r="52" spans="1:9" ht="15">
      <c r="A52" s="62" t="e">
        <f>IF(+A51+0.25&gt;'Hammer Info'!$A$6,NA(),A51+0.25)</f>
        <v>#N/A</v>
      </c>
      <c r="B52" s="63" t="e">
        <f t="shared" si="0"/>
        <v>#N/A</v>
      </c>
      <c r="C52" s="62" t="e">
        <f>IF(0.1*EXP($A$2/('Hammer Info'!$A$8*$A$4*A52))&gt;10,NA(),0.1*EXP($A$2/('Hammer Info'!$A$8*$A$4*A52)))</f>
        <v>#N/A</v>
      </c>
      <c r="D52" s="64" t="e">
        <f t="shared" si="1"/>
        <v>#N/A</v>
      </c>
      <c r="H52" s="66">
        <f>+'Hammer Info'!C14</f>
        <v>0.9</v>
      </c>
      <c r="I52" s="67" t="str">
        <f>+'Hammer Info'!D14</f>
        <v>for Drop Hammers</v>
      </c>
    </row>
    <row r="53" spans="1:4" ht="15">
      <c r="A53" s="62" t="e">
        <f>IF(+A52+0.25&gt;'Hammer Info'!$A$6,NA(),A52+0.25)</f>
        <v>#N/A</v>
      </c>
      <c r="B53" s="63" t="e">
        <f t="shared" si="0"/>
        <v>#N/A</v>
      </c>
      <c r="C53" s="62" t="e">
        <f>IF(0.1*EXP($A$2/('Hammer Info'!$A$8*$A$4*A53))&gt;10,NA(),0.1*EXP($A$2/('Hammer Info'!$A$8*$A$4*A53)))</f>
        <v>#N/A</v>
      </c>
      <c r="D53" s="64" t="e">
        <f t="shared" si="1"/>
        <v>#N/A</v>
      </c>
    </row>
    <row r="54" spans="1:4" ht="15">
      <c r="A54" s="62" t="e">
        <f>IF(+A53+0.25&gt;'Hammer Info'!$A$6,NA(),A53+0.25)</f>
        <v>#N/A</v>
      </c>
      <c r="B54" s="63" t="e">
        <f t="shared" si="0"/>
        <v>#N/A</v>
      </c>
      <c r="C54" s="62" t="e">
        <f>IF(0.1*EXP($A$2/('Hammer Info'!$A$8*$A$4*A54))&gt;10,NA(),0.1*EXP($A$2/('Hammer Info'!$A$8*$A$4*A54)))</f>
        <v>#N/A</v>
      </c>
      <c r="D54" s="64" t="e">
        <f t="shared" si="1"/>
        <v>#N/A</v>
      </c>
    </row>
    <row r="55" spans="3:4" ht="15">
      <c r="C55" s="68"/>
      <c r="D55" s="60"/>
    </row>
    <row r="61" ht="14.25">
      <c r="E61" s="69"/>
    </row>
    <row r="62" ht="14.25">
      <c r="E62" s="69"/>
    </row>
    <row r="63" ht="14.25">
      <c r="E63" s="69"/>
    </row>
    <row r="64" ht="14.25">
      <c r="E64" s="69"/>
    </row>
    <row r="65" ht="14.25">
      <c r="E65" s="69"/>
    </row>
    <row r="66" spans="3:4" ht="15">
      <c r="C66" s="68"/>
      <c r="D66" s="60"/>
    </row>
    <row r="67" spans="3:4" ht="15">
      <c r="C67" s="68"/>
      <c r="D67" s="60"/>
    </row>
    <row r="68" spans="3:4" ht="15">
      <c r="C68" s="68"/>
      <c r="D68" s="60"/>
    </row>
    <row r="69" spans="3:4" ht="15">
      <c r="C69" s="68"/>
      <c r="D69" s="60"/>
    </row>
    <row r="70" spans="3:4" ht="15">
      <c r="C70" s="68"/>
      <c r="D70" s="60"/>
    </row>
    <row r="71" spans="3:4" ht="15">
      <c r="C71" s="68"/>
      <c r="D71" s="60"/>
    </row>
    <row r="72" spans="3:4" ht="15">
      <c r="C72" s="68"/>
      <c r="D72" s="60"/>
    </row>
    <row r="73" spans="3:4" ht="15">
      <c r="C73" s="68"/>
      <c r="D73" s="60"/>
    </row>
    <row r="74" spans="3:4" ht="15">
      <c r="C74" s="68"/>
      <c r="D74" s="60"/>
    </row>
    <row r="75" spans="3:4" ht="15">
      <c r="C75" s="68"/>
      <c r="D75" s="60"/>
    </row>
    <row r="76" spans="3:4" ht="15">
      <c r="C76" s="68"/>
      <c r="D76" s="60"/>
    </row>
    <row r="77" spans="3:4" ht="15">
      <c r="C77" s="68"/>
      <c r="D77" s="60"/>
    </row>
    <row r="78" spans="3:4" ht="15">
      <c r="C78" s="68"/>
      <c r="D78" s="60"/>
    </row>
    <row r="79" spans="3:4" ht="15">
      <c r="C79" s="68"/>
      <c r="D79" s="60"/>
    </row>
    <row r="80" spans="3:4" ht="15">
      <c r="C80" s="68"/>
      <c r="D80" s="60"/>
    </row>
    <row r="81" spans="3:4" ht="15">
      <c r="C81" s="68"/>
      <c r="D81" s="60"/>
    </row>
    <row r="82" spans="3:4" ht="15">
      <c r="C82" s="68"/>
      <c r="D82" s="60"/>
    </row>
    <row r="83" spans="3:4" ht="15">
      <c r="C83" s="68"/>
      <c r="D83" s="60"/>
    </row>
    <row r="84" spans="3:4" ht="15">
      <c r="C84" s="68"/>
      <c r="D84" s="60"/>
    </row>
    <row r="85" spans="3:4" ht="15">
      <c r="C85" s="68"/>
      <c r="D85" s="60"/>
    </row>
    <row r="86" spans="3:4" ht="15">
      <c r="C86" s="68"/>
      <c r="D86" s="60"/>
    </row>
    <row r="87" spans="3:4" ht="15">
      <c r="C87" s="68"/>
      <c r="D87" s="60"/>
    </row>
    <row r="88" spans="3:4" ht="15">
      <c r="C88" s="68"/>
      <c r="D88" s="60"/>
    </row>
    <row r="89" spans="3:4" ht="15">
      <c r="C89" s="68"/>
      <c r="D89" s="60"/>
    </row>
    <row r="90" spans="3:4" ht="15">
      <c r="C90" s="68"/>
      <c r="D90" s="60"/>
    </row>
    <row r="91" spans="3:4" ht="15">
      <c r="C91" s="68"/>
      <c r="D91" s="60"/>
    </row>
    <row r="92" spans="3:4" ht="15">
      <c r="C92" s="68"/>
      <c r="D92" s="60"/>
    </row>
    <row r="93" spans="3:4" ht="15">
      <c r="C93" s="68"/>
      <c r="D93" s="60"/>
    </row>
    <row r="94" spans="3:4" ht="15">
      <c r="C94" s="68"/>
      <c r="D94" s="60"/>
    </row>
    <row r="95" spans="3:4" ht="15">
      <c r="C95" s="68"/>
      <c r="D95" s="60"/>
    </row>
    <row r="96" spans="3:4" ht="15">
      <c r="C96" s="68"/>
      <c r="D96" s="60"/>
    </row>
    <row r="97" spans="3:4" ht="15">
      <c r="C97" s="68"/>
      <c r="D97" s="60"/>
    </row>
    <row r="98" spans="3:4" ht="15">
      <c r="C98" s="68"/>
      <c r="D98" s="60"/>
    </row>
    <row r="99" spans="3:4" ht="15">
      <c r="C99" s="68"/>
      <c r="D99" s="60"/>
    </row>
    <row r="100" spans="3:4" ht="15">
      <c r="C100" s="68"/>
      <c r="D100" s="60"/>
    </row>
    <row r="101" spans="3:4" ht="15">
      <c r="C101" s="68"/>
      <c r="D101" s="60"/>
    </row>
    <row r="102" spans="3:4" ht="15">
      <c r="C102" s="68"/>
      <c r="D102" s="60"/>
    </row>
    <row r="103" spans="3:4" ht="15">
      <c r="C103" s="68"/>
      <c r="D103" s="60"/>
    </row>
    <row r="104" spans="3:4" ht="15">
      <c r="C104" s="68"/>
      <c r="D104" s="60"/>
    </row>
    <row r="105" spans="3:4" ht="15">
      <c r="C105" s="68"/>
      <c r="D105" s="60"/>
    </row>
    <row r="106" spans="3:4" ht="15">
      <c r="C106" s="68"/>
      <c r="D106" s="60"/>
    </row>
    <row r="107" spans="3:4" ht="15">
      <c r="C107" s="68"/>
      <c r="D107" s="60"/>
    </row>
    <row r="108" spans="3:4" ht="15">
      <c r="C108" s="68"/>
      <c r="D108" s="60"/>
    </row>
    <row r="109" spans="3:4" ht="15">
      <c r="C109" s="68"/>
      <c r="D109" s="60"/>
    </row>
    <row r="110" spans="3:4" ht="15">
      <c r="C110" s="68"/>
      <c r="D110" s="60"/>
    </row>
    <row r="111" spans="3:4" ht="15">
      <c r="C111" s="68"/>
      <c r="D111" s="60"/>
    </row>
    <row r="112" spans="3:4" ht="15">
      <c r="C112" s="68"/>
      <c r="D112" s="60"/>
    </row>
    <row r="113" spans="3:4" ht="15">
      <c r="C113" s="68"/>
      <c r="D113" s="60"/>
    </row>
    <row r="114" spans="3:4" ht="15">
      <c r="C114" s="68"/>
      <c r="D114" s="60"/>
    </row>
    <row r="115" spans="3:4" ht="15">
      <c r="C115" s="68"/>
      <c r="D115" s="60"/>
    </row>
    <row r="116" spans="3:4" ht="15">
      <c r="C116" s="68"/>
      <c r="D116" s="60"/>
    </row>
    <row r="117" spans="3:4" ht="15">
      <c r="C117" s="68"/>
      <c r="D117" s="60"/>
    </row>
    <row r="118" spans="3:4" ht="15">
      <c r="C118" s="68"/>
      <c r="D118" s="60"/>
    </row>
    <row r="119" spans="3:4" ht="15">
      <c r="C119" s="68"/>
      <c r="D119" s="60"/>
    </row>
    <row r="120" spans="3:4" ht="15">
      <c r="C120" s="68"/>
      <c r="D120" s="60"/>
    </row>
    <row r="121" spans="3:4" ht="15">
      <c r="C121" s="68"/>
      <c r="D121" s="60"/>
    </row>
    <row r="122" spans="3:4" ht="15">
      <c r="C122" s="68"/>
      <c r="D122" s="60"/>
    </row>
    <row r="123" spans="3:4" ht="15">
      <c r="C123" s="68"/>
      <c r="D123" s="60"/>
    </row>
    <row r="124" spans="3:4" ht="15">
      <c r="C124" s="68"/>
      <c r="D124" s="60"/>
    </row>
    <row r="125" spans="3:4" ht="15">
      <c r="C125" s="68"/>
      <c r="D125" s="60"/>
    </row>
    <row r="126" spans="3:4" ht="15">
      <c r="C126" s="68"/>
      <c r="D126" s="60"/>
    </row>
    <row r="127" spans="3:4" ht="15">
      <c r="C127" s="68"/>
      <c r="D127" s="60"/>
    </row>
    <row r="128" spans="3:4" ht="15">
      <c r="C128" s="68"/>
      <c r="D128" s="60"/>
    </row>
    <row r="129" spans="3:4" ht="15">
      <c r="C129" s="68"/>
      <c r="D129" s="60"/>
    </row>
    <row r="130" spans="3:4" ht="15">
      <c r="C130" s="68"/>
      <c r="D130" s="60"/>
    </row>
    <row r="131" spans="3:4" ht="15">
      <c r="C131" s="68"/>
      <c r="D131" s="60"/>
    </row>
    <row r="132" spans="3:4" ht="15">
      <c r="C132" s="68"/>
      <c r="D132" s="60"/>
    </row>
    <row r="133" spans="3:4" ht="15">
      <c r="C133" s="68"/>
      <c r="D133" s="60"/>
    </row>
    <row r="134" spans="3:4" ht="15">
      <c r="C134" s="68"/>
      <c r="D134" s="60"/>
    </row>
    <row r="135" spans="3:4" ht="15">
      <c r="C135" s="68"/>
      <c r="D135" s="60"/>
    </row>
    <row r="136" spans="3:4" ht="15">
      <c r="C136" s="68"/>
      <c r="D136" s="60"/>
    </row>
    <row r="137" spans="3:4" ht="15">
      <c r="C137" s="68"/>
      <c r="D137" s="60"/>
    </row>
    <row r="138" spans="3:4" ht="15">
      <c r="C138" s="68"/>
      <c r="D138" s="60"/>
    </row>
    <row r="139" spans="3:4" ht="15">
      <c r="C139" s="68"/>
      <c r="D139" s="60"/>
    </row>
    <row r="140" spans="3:4" ht="15">
      <c r="C140" s="68"/>
      <c r="D140" s="60"/>
    </row>
    <row r="141" spans="3:4" ht="15">
      <c r="C141" s="68"/>
      <c r="D141" s="60"/>
    </row>
    <row r="142" ht="15">
      <c r="D142" s="58"/>
    </row>
    <row r="143" ht="15">
      <c r="D143" s="58"/>
    </row>
    <row r="144" ht="15">
      <c r="D144" s="58"/>
    </row>
    <row r="145" ht="15">
      <c r="D145" s="58"/>
    </row>
    <row r="146" ht="15">
      <c r="D146" s="58"/>
    </row>
    <row r="147" ht="15">
      <c r="D147" s="58"/>
    </row>
    <row r="148" ht="15">
      <c r="D148" s="58"/>
    </row>
    <row r="149" ht="15">
      <c r="D149" s="58"/>
    </row>
    <row r="150" ht="15">
      <c r="D150" s="58"/>
    </row>
    <row r="151" ht="15">
      <c r="D151" s="58"/>
    </row>
    <row r="152" ht="15">
      <c r="D152" s="58"/>
    </row>
    <row r="153" ht="15">
      <c r="D153" s="58"/>
    </row>
    <row r="154" ht="15">
      <c r="D154" s="58"/>
    </row>
    <row r="155" ht="15">
      <c r="D155" s="58"/>
    </row>
    <row r="156" ht="15">
      <c r="D156" s="58"/>
    </row>
    <row r="157" ht="15">
      <c r="D157" s="58"/>
    </row>
    <row r="158" ht="15">
      <c r="D158" s="58"/>
    </row>
    <row r="159" ht="15">
      <c r="D159" s="58"/>
    </row>
    <row r="160" ht="15">
      <c r="D160" s="58"/>
    </row>
    <row r="161" ht="15">
      <c r="D161" s="58"/>
    </row>
  </sheetData>
  <sheetProtection sheet="1" objects="1" scenarios="1"/>
  <mergeCells count="2">
    <mergeCell ref="C7:D7"/>
    <mergeCell ref="A1:E1"/>
  </mergeCells>
  <printOptions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6384" width="9.00390625" style="71" customWidth="1"/>
  </cols>
  <sheetData>
    <row r="2" spans="1:2" ht="18">
      <c r="A2" s="70" t="s">
        <v>11</v>
      </c>
      <c r="B2" s="70"/>
    </row>
    <row r="3" ht="15.75">
      <c r="A3" s="72" t="s">
        <v>12</v>
      </c>
    </row>
    <row r="5" spans="1:2" ht="15.75">
      <c r="A5" s="73" t="s">
        <v>14</v>
      </c>
      <c r="B5" s="74" t="s">
        <v>13</v>
      </c>
    </row>
    <row r="6" ht="15.75">
      <c r="B6" s="71" t="s">
        <v>15</v>
      </c>
    </row>
    <row r="7" ht="15.75">
      <c r="B7" s="71" t="s">
        <v>16</v>
      </c>
    </row>
    <row r="9" spans="2:3" ht="15.75">
      <c r="B9" s="75" t="s">
        <v>17</v>
      </c>
      <c r="C9" s="76"/>
    </row>
    <row r="10" spans="1:3" ht="15.75">
      <c r="A10" s="77" t="s">
        <v>18</v>
      </c>
      <c r="B10" s="77" t="s">
        <v>19</v>
      </c>
      <c r="C10" s="78"/>
    </row>
    <row r="11" spans="1:3" ht="15.75">
      <c r="A11" s="79">
        <v>34</v>
      </c>
      <c r="B11" s="80">
        <f aca="true" t="shared" si="0" ref="B11:B37">+(4.01*(60/A11)^2)-0.3</f>
        <v>12.187889273356399</v>
      </c>
      <c r="C11" s="80"/>
    </row>
    <row r="12" spans="1:3" ht="15.75">
      <c r="A12" s="79">
        <f>+A11+1</f>
        <v>35</v>
      </c>
      <c r="B12" s="80">
        <f t="shared" si="0"/>
        <v>11.484489795918364</v>
      </c>
      <c r="C12" s="80"/>
    </row>
    <row r="13" spans="1:3" ht="15.75">
      <c r="A13" s="79">
        <f aca="true" t="shared" si="1" ref="A13:A37">+A12+1</f>
        <v>36</v>
      </c>
      <c r="B13" s="80">
        <f t="shared" si="0"/>
        <v>10.838888888888889</v>
      </c>
      <c r="C13" s="80"/>
    </row>
    <row r="14" spans="1:3" ht="15.75">
      <c r="A14" s="79">
        <f t="shared" si="1"/>
        <v>37</v>
      </c>
      <c r="B14" s="80">
        <f t="shared" si="0"/>
        <v>10.244923301680059</v>
      </c>
      <c r="C14" s="80"/>
    </row>
    <row r="15" spans="1:3" ht="15.75">
      <c r="A15" s="79">
        <f t="shared" si="1"/>
        <v>38</v>
      </c>
      <c r="B15" s="80">
        <f t="shared" si="0"/>
        <v>9.697229916897506</v>
      </c>
      <c r="C15" s="80"/>
    </row>
    <row r="16" spans="1:3" ht="15.75">
      <c r="A16" s="79">
        <f t="shared" si="1"/>
        <v>39</v>
      </c>
      <c r="B16" s="80">
        <f t="shared" si="0"/>
        <v>9.191124260355028</v>
      </c>
      <c r="C16" s="80"/>
    </row>
    <row r="17" spans="1:3" ht="15.75">
      <c r="A17" s="79">
        <f t="shared" si="1"/>
        <v>40</v>
      </c>
      <c r="B17" s="80">
        <f t="shared" si="0"/>
        <v>8.722499999999998</v>
      </c>
      <c r="C17" s="80"/>
    </row>
    <row r="18" spans="1:3" ht="15.75">
      <c r="A18" s="79">
        <f t="shared" si="1"/>
        <v>41</v>
      </c>
      <c r="B18" s="80">
        <f t="shared" si="0"/>
        <v>8.287745389649018</v>
      </c>
      <c r="C18" s="80"/>
    </row>
    <row r="19" spans="1:3" ht="15.75">
      <c r="A19" s="79">
        <f t="shared" si="1"/>
        <v>42</v>
      </c>
      <c r="B19" s="80">
        <f t="shared" si="0"/>
        <v>7.883673469387754</v>
      </c>
      <c r="C19" s="80"/>
    </row>
    <row r="20" spans="1:3" ht="15.75">
      <c r="A20" s="79">
        <f t="shared" si="1"/>
        <v>43</v>
      </c>
      <c r="B20" s="80">
        <f t="shared" si="0"/>
        <v>7.507463493780422</v>
      </c>
      <c r="C20" s="80"/>
    </row>
    <row r="21" spans="1:3" ht="15.75">
      <c r="A21" s="79">
        <f t="shared" si="1"/>
        <v>44</v>
      </c>
      <c r="B21" s="80">
        <f t="shared" si="0"/>
        <v>7.156611570247933</v>
      </c>
      <c r="C21" s="80"/>
    </row>
    <row r="22" spans="1:3" ht="15.75">
      <c r="A22" s="79">
        <f t="shared" si="1"/>
        <v>45</v>
      </c>
      <c r="B22" s="80">
        <f t="shared" si="0"/>
        <v>6.828888888888888</v>
      </c>
      <c r="C22" s="80"/>
    </row>
    <row r="23" spans="1:3" ht="15.75">
      <c r="A23" s="79">
        <f t="shared" si="1"/>
        <v>46</v>
      </c>
      <c r="B23" s="80">
        <f t="shared" si="0"/>
        <v>6.522306238185255</v>
      </c>
      <c r="C23" s="80"/>
    </row>
    <row r="24" spans="1:3" ht="15.75">
      <c r="A24" s="79">
        <f t="shared" si="1"/>
        <v>47</v>
      </c>
      <c r="B24" s="80">
        <f t="shared" si="0"/>
        <v>6.2350837483024</v>
      </c>
      <c r="C24" s="80"/>
    </row>
    <row r="25" spans="1:3" ht="15.75">
      <c r="A25" s="79">
        <f t="shared" si="1"/>
        <v>48</v>
      </c>
      <c r="B25" s="80">
        <f t="shared" si="0"/>
        <v>5.965625</v>
      </c>
      <c r="C25" s="80"/>
    </row>
    <row r="26" spans="1:3" ht="15.75">
      <c r="A26" s="79">
        <f t="shared" si="1"/>
        <v>49</v>
      </c>
      <c r="B26" s="80">
        <f t="shared" si="0"/>
        <v>5.712494793835901</v>
      </c>
      <c r="C26" s="80"/>
    </row>
    <row r="27" spans="1:3" ht="15.75">
      <c r="A27" s="79">
        <f t="shared" si="1"/>
        <v>50</v>
      </c>
      <c r="B27" s="80">
        <f t="shared" si="0"/>
        <v>5.474399999999999</v>
      </c>
      <c r="C27" s="80"/>
    </row>
    <row r="28" spans="1:3" ht="15.75">
      <c r="A28" s="79">
        <f t="shared" si="1"/>
        <v>51</v>
      </c>
      <c r="B28" s="80">
        <f t="shared" si="0"/>
        <v>5.250173010380623</v>
      </c>
      <c r="C28" s="80"/>
    </row>
    <row r="29" spans="1:3" ht="15.75">
      <c r="A29" s="79">
        <f t="shared" si="1"/>
        <v>52</v>
      </c>
      <c r="B29" s="80">
        <f t="shared" si="0"/>
        <v>5.038757396449703</v>
      </c>
      <c r="C29" s="80"/>
    </row>
    <row r="30" spans="1:3" ht="15.75">
      <c r="A30" s="79">
        <f t="shared" si="1"/>
        <v>53</v>
      </c>
      <c r="B30" s="80">
        <f t="shared" si="0"/>
        <v>4.839195443218227</v>
      </c>
      <c r="C30" s="80"/>
    </row>
    <row r="31" spans="1:3" ht="15.75">
      <c r="A31" s="79">
        <f t="shared" si="1"/>
        <v>54</v>
      </c>
      <c r="B31" s="80">
        <f t="shared" si="0"/>
        <v>4.650617283950618</v>
      </c>
      <c r="C31" s="80"/>
    </row>
    <row r="32" spans="1:3" ht="15.75">
      <c r="A32" s="79">
        <f t="shared" si="1"/>
        <v>55</v>
      </c>
      <c r="B32" s="80">
        <f t="shared" si="0"/>
        <v>4.472231404958677</v>
      </c>
      <c r="C32" s="80"/>
    </row>
    <row r="33" spans="1:3" ht="15.75">
      <c r="A33" s="79">
        <f t="shared" si="1"/>
        <v>56</v>
      </c>
      <c r="B33" s="80">
        <f t="shared" si="0"/>
        <v>4.303316326530612</v>
      </c>
      <c r="C33" s="80"/>
    </row>
    <row r="34" spans="1:3" ht="15.75">
      <c r="A34" s="79">
        <f t="shared" si="1"/>
        <v>57</v>
      </c>
      <c r="B34" s="80">
        <f t="shared" si="0"/>
        <v>4.1432132963988915</v>
      </c>
      <c r="C34" s="80"/>
    </row>
    <row r="35" spans="1:3" ht="15.75">
      <c r="A35" s="79">
        <f t="shared" si="1"/>
        <v>58</v>
      </c>
      <c r="B35" s="80">
        <f t="shared" si="0"/>
        <v>3.9913198573127238</v>
      </c>
      <c r="C35" s="80"/>
    </row>
    <row r="36" spans="1:3" ht="15.75">
      <c r="A36" s="79">
        <f t="shared" si="1"/>
        <v>59</v>
      </c>
      <c r="B36" s="80">
        <f t="shared" si="0"/>
        <v>3.847084171215168</v>
      </c>
      <c r="C36" s="80"/>
    </row>
    <row r="37" spans="1:3" ht="15.75">
      <c r="A37" s="79">
        <f t="shared" si="1"/>
        <v>60</v>
      </c>
      <c r="B37" s="80">
        <f t="shared" si="0"/>
        <v>3.71</v>
      </c>
      <c r="C37" s="80"/>
    </row>
    <row r="38" spans="1:3" ht="15.75">
      <c r="A38" s="79"/>
      <c r="B38" s="81"/>
      <c r="C38" s="79"/>
    </row>
    <row r="39" ht="15.75">
      <c r="B39" s="82"/>
    </row>
    <row r="40" ht="15.75">
      <c r="B40" s="82"/>
    </row>
    <row r="41" ht="15.75">
      <c r="B41" s="82"/>
    </row>
    <row r="42" ht="15.75">
      <c r="B42" s="82"/>
    </row>
    <row r="43" ht="15.75">
      <c r="B43" s="82"/>
    </row>
    <row r="44" ht="15.75">
      <c r="B44" s="82"/>
    </row>
    <row r="45" ht="15.75">
      <c r="B45" s="82"/>
    </row>
    <row r="46" ht="15.75">
      <c r="B46" s="82"/>
    </row>
    <row r="47" ht="15.75">
      <c r="B47" s="82"/>
    </row>
    <row r="48" ht="15.75">
      <c r="B48" s="82"/>
    </row>
    <row r="49" ht="15.75">
      <c r="B49" s="82"/>
    </row>
    <row r="50" ht="15.75">
      <c r="B50" s="82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bestFit="1" customWidth="1"/>
    <col min="2" max="2" width="4.50390625" style="0" bestFit="1" customWidth="1"/>
    <col min="3" max="3" width="6.125" style="0" bestFit="1" customWidth="1"/>
    <col min="4" max="4" width="8.875" style="0" bestFit="1" customWidth="1"/>
    <col min="5" max="5" width="5.25390625" style="0" bestFit="1" customWidth="1"/>
    <col min="6" max="6" width="4.50390625" style="0" bestFit="1" customWidth="1"/>
    <col min="7" max="7" width="6.125" style="0" bestFit="1" customWidth="1"/>
    <col min="8" max="8" width="8.875" style="0" bestFit="1" customWidth="1"/>
    <col min="9" max="9" width="5.25390625" style="0" bestFit="1" customWidth="1"/>
    <col min="10" max="10" width="4.50390625" style="0" bestFit="1" customWidth="1"/>
    <col min="11" max="11" width="6.125" style="0" bestFit="1" customWidth="1"/>
    <col min="12" max="12" width="8.875" style="0" bestFit="1" customWidth="1"/>
    <col min="13" max="13" width="5.25390625" style="0" bestFit="1" customWidth="1"/>
    <col min="14" max="14" width="4.875" style="0" bestFit="1" customWidth="1"/>
    <col min="15" max="15" width="6.125" style="0" bestFit="1" customWidth="1"/>
    <col min="16" max="16" width="8.875" style="0" bestFit="1" customWidth="1"/>
  </cols>
  <sheetData>
    <row r="1" spans="1:16" ht="15.75">
      <c r="A1" s="12" t="s">
        <v>20</v>
      </c>
      <c r="B1" s="12" t="s">
        <v>21</v>
      </c>
      <c r="C1" s="12" t="s">
        <v>22</v>
      </c>
      <c r="D1" s="13" t="s">
        <v>23</v>
      </c>
      <c r="E1" s="14" t="s">
        <v>20</v>
      </c>
      <c r="F1" s="12" t="s">
        <v>21</v>
      </c>
      <c r="G1" s="12" t="s">
        <v>22</v>
      </c>
      <c r="H1" s="13" t="s">
        <v>23</v>
      </c>
      <c r="I1" s="14" t="s">
        <v>20</v>
      </c>
      <c r="J1" s="12" t="s">
        <v>21</v>
      </c>
      <c r="K1" s="12" t="s">
        <v>22</v>
      </c>
      <c r="L1" s="13" t="s">
        <v>23</v>
      </c>
      <c r="M1" s="14" t="s">
        <v>20</v>
      </c>
      <c r="N1" s="12" t="s">
        <v>21</v>
      </c>
      <c r="O1" s="12" t="s">
        <v>22</v>
      </c>
      <c r="P1" s="12" t="s">
        <v>23</v>
      </c>
    </row>
    <row r="2" spans="1:16" ht="15.75">
      <c r="A2" s="15">
        <v>1</v>
      </c>
      <c r="B2" s="16">
        <f aca="true" t="shared" si="0" ref="B2:B31">+A2/12</f>
        <v>0.08333333333333333</v>
      </c>
      <c r="C2" s="17">
        <f aca="true" t="shared" si="1" ref="C2:C31">+B2*10</f>
        <v>0.8333333333333333</v>
      </c>
      <c r="D2" s="18" t="s">
        <v>24</v>
      </c>
      <c r="E2" s="19">
        <v>31</v>
      </c>
      <c r="F2" s="20">
        <f aca="true" t="shared" si="2" ref="F2:F31">+E2/12</f>
        <v>2.5833333333333335</v>
      </c>
      <c r="G2" s="21">
        <f aca="true" t="shared" si="3" ref="G2:G31">+F2*10</f>
        <v>25.833333333333336</v>
      </c>
      <c r="H2" s="22">
        <f aca="true" t="shared" si="4" ref="H2:H31">+LN(G2)</f>
        <v>3.251665647691192</v>
      </c>
      <c r="I2" s="19">
        <v>61</v>
      </c>
      <c r="J2" s="20">
        <f aca="true" t="shared" si="5" ref="J2:J31">+I2/12</f>
        <v>5.083333333333333</v>
      </c>
      <c r="K2" s="21">
        <f aca="true" t="shared" si="6" ref="K2:K31">+J2*10</f>
        <v>50.83333333333333</v>
      </c>
      <c r="L2" s="22">
        <f aca="true" t="shared" si="7" ref="L2:L31">+LN(K2)</f>
        <v>3.9285523073793565</v>
      </c>
      <c r="M2" s="23">
        <v>91</v>
      </c>
      <c r="N2" s="20">
        <f aca="true" t="shared" si="8" ref="N2:N31">+M2/12</f>
        <v>7.583333333333333</v>
      </c>
      <c r="O2" s="21">
        <f aca="true" t="shared" si="9" ref="O2:O31">+N2*10</f>
        <v>75.83333333333333</v>
      </c>
      <c r="P2" s="20">
        <f aca="true" t="shared" si="10" ref="P2:P31">+LN(O2)</f>
        <v>4.328537949722896</v>
      </c>
    </row>
    <row r="3" spans="1:16" ht="15.75">
      <c r="A3" s="24">
        <v>2</v>
      </c>
      <c r="B3" s="25">
        <f t="shared" si="0"/>
        <v>0.16666666666666666</v>
      </c>
      <c r="C3" s="26">
        <f t="shared" si="1"/>
        <v>1.6666666666666665</v>
      </c>
      <c r="D3" s="27">
        <f aca="true" t="shared" si="11" ref="D3:D31">+LN(C3)</f>
        <v>0.5108256237659906</v>
      </c>
      <c r="E3" s="28">
        <v>32</v>
      </c>
      <c r="F3" s="25">
        <f t="shared" si="2"/>
        <v>2.6666666666666665</v>
      </c>
      <c r="G3" s="26">
        <f t="shared" si="3"/>
        <v>26.666666666666664</v>
      </c>
      <c r="H3" s="27">
        <f t="shared" si="4"/>
        <v>3.2834143460057716</v>
      </c>
      <c r="I3" s="28">
        <v>62</v>
      </c>
      <c r="J3" s="25">
        <f t="shared" si="5"/>
        <v>5.166666666666667</v>
      </c>
      <c r="K3" s="26">
        <f t="shared" si="6"/>
        <v>51.66666666666667</v>
      </c>
      <c r="L3" s="27">
        <f t="shared" si="7"/>
        <v>3.944812828251137</v>
      </c>
      <c r="M3" s="29">
        <v>92</v>
      </c>
      <c r="N3" s="25">
        <f t="shared" si="8"/>
        <v>7.666666666666667</v>
      </c>
      <c r="O3" s="26">
        <f t="shared" si="9"/>
        <v>76.66666666666667</v>
      </c>
      <c r="P3" s="25">
        <f t="shared" si="10"/>
        <v>4.339467020255086</v>
      </c>
    </row>
    <row r="4" spans="1:16" ht="15.75">
      <c r="A4" s="24">
        <v>3</v>
      </c>
      <c r="B4" s="25">
        <f t="shared" si="0"/>
        <v>0.25</v>
      </c>
      <c r="C4" s="26">
        <f t="shared" si="1"/>
        <v>2.5</v>
      </c>
      <c r="D4" s="27">
        <f t="shared" si="11"/>
        <v>0.9162907318741551</v>
      </c>
      <c r="E4" s="28">
        <v>33</v>
      </c>
      <c r="F4" s="25">
        <f t="shared" si="2"/>
        <v>2.75</v>
      </c>
      <c r="G4" s="26">
        <f t="shared" si="3"/>
        <v>27.5</v>
      </c>
      <c r="H4" s="27">
        <f t="shared" si="4"/>
        <v>3.3141860046725258</v>
      </c>
      <c r="I4" s="28">
        <v>63</v>
      </c>
      <c r="J4" s="25">
        <f t="shared" si="5"/>
        <v>5.25</v>
      </c>
      <c r="K4" s="26">
        <f t="shared" si="6"/>
        <v>52.5</v>
      </c>
      <c r="L4" s="27">
        <f t="shared" si="7"/>
        <v>3.960813169597578</v>
      </c>
      <c r="M4" s="29">
        <v>93</v>
      </c>
      <c r="N4" s="25">
        <f t="shared" si="8"/>
        <v>7.75</v>
      </c>
      <c r="O4" s="26">
        <f t="shared" si="9"/>
        <v>77.5</v>
      </c>
      <c r="P4" s="25">
        <f t="shared" si="10"/>
        <v>4.350277936359301</v>
      </c>
    </row>
    <row r="5" spans="1:16" ht="15.75">
      <c r="A5" s="24">
        <v>4</v>
      </c>
      <c r="B5" s="25">
        <f t="shared" si="0"/>
        <v>0.3333333333333333</v>
      </c>
      <c r="C5" s="26">
        <f t="shared" si="1"/>
        <v>3.333333333333333</v>
      </c>
      <c r="D5" s="27">
        <f t="shared" si="11"/>
        <v>1.203972804325936</v>
      </c>
      <c r="E5" s="28">
        <v>34</v>
      </c>
      <c r="F5" s="25">
        <f t="shared" si="2"/>
        <v>2.8333333333333335</v>
      </c>
      <c r="G5" s="26">
        <f t="shared" si="3"/>
        <v>28.333333333333336</v>
      </c>
      <c r="H5" s="27">
        <f t="shared" si="4"/>
        <v>3.3440389678222067</v>
      </c>
      <c r="I5" s="28">
        <v>64</v>
      </c>
      <c r="J5" s="25">
        <f t="shared" si="5"/>
        <v>5.333333333333333</v>
      </c>
      <c r="K5" s="26">
        <f t="shared" si="6"/>
        <v>53.33333333333333</v>
      </c>
      <c r="L5" s="27">
        <f t="shared" si="7"/>
        <v>3.976561526565717</v>
      </c>
      <c r="M5" s="29">
        <v>94</v>
      </c>
      <c r="N5" s="25">
        <f t="shared" si="8"/>
        <v>7.833333333333333</v>
      </c>
      <c r="O5" s="26">
        <f t="shared" si="9"/>
        <v>78.33333333333333</v>
      </c>
      <c r="P5" s="25">
        <f t="shared" si="10"/>
        <v>4.360973225476049</v>
      </c>
    </row>
    <row r="6" spans="1:16" ht="15.75">
      <c r="A6" s="30">
        <v>5</v>
      </c>
      <c r="B6" s="31">
        <f t="shared" si="0"/>
        <v>0.4166666666666667</v>
      </c>
      <c r="C6" s="32">
        <f t="shared" si="1"/>
        <v>4.166666666666667</v>
      </c>
      <c r="D6" s="33">
        <f t="shared" si="11"/>
        <v>1.4271163556401458</v>
      </c>
      <c r="E6" s="34">
        <v>35</v>
      </c>
      <c r="F6" s="31">
        <f t="shared" si="2"/>
        <v>2.9166666666666665</v>
      </c>
      <c r="G6" s="32">
        <f t="shared" si="3"/>
        <v>29.166666666666664</v>
      </c>
      <c r="H6" s="33">
        <f t="shared" si="4"/>
        <v>3.373026504695459</v>
      </c>
      <c r="I6" s="34">
        <v>65</v>
      </c>
      <c r="J6" s="31">
        <f t="shared" si="5"/>
        <v>5.416666666666667</v>
      </c>
      <c r="K6" s="32">
        <f t="shared" si="6"/>
        <v>54.16666666666667</v>
      </c>
      <c r="L6" s="33">
        <f t="shared" si="7"/>
        <v>3.992065713101683</v>
      </c>
      <c r="M6" s="35">
        <v>95</v>
      </c>
      <c r="N6" s="31">
        <f t="shared" si="8"/>
        <v>7.916666666666667</v>
      </c>
      <c r="O6" s="32">
        <f t="shared" si="9"/>
        <v>79.16666666666667</v>
      </c>
      <c r="P6" s="31">
        <f t="shared" si="10"/>
        <v>4.371555334806586</v>
      </c>
    </row>
    <row r="7" spans="1:16" ht="15.75">
      <c r="A7" s="36">
        <v>6</v>
      </c>
      <c r="B7" s="37">
        <f t="shared" si="0"/>
        <v>0.5</v>
      </c>
      <c r="C7" s="38">
        <f t="shared" si="1"/>
        <v>5</v>
      </c>
      <c r="D7" s="39">
        <f t="shared" si="11"/>
        <v>1.6094379124341003</v>
      </c>
      <c r="E7" s="40">
        <v>36</v>
      </c>
      <c r="F7" s="37">
        <f t="shared" si="2"/>
        <v>3</v>
      </c>
      <c r="G7" s="38">
        <f t="shared" si="3"/>
        <v>30</v>
      </c>
      <c r="H7" s="39">
        <f t="shared" si="4"/>
        <v>3.4011973816621555</v>
      </c>
      <c r="I7" s="40">
        <v>66</v>
      </c>
      <c r="J7" s="37">
        <f t="shared" si="5"/>
        <v>5.5</v>
      </c>
      <c r="K7" s="38">
        <f t="shared" si="6"/>
        <v>55</v>
      </c>
      <c r="L7" s="39">
        <f t="shared" si="7"/>
        <v>4.007333185232471</v>
      </c>
      <c r="M7" s="41">
        <v>96</v>
      </c>
      <c r="N7" s="37">
        <f t="shared" si="8"/>
        <v>8</v>
      </c>
      <c r="O7" s="38">
        <f t="shared" si="9"/>
        <v>80</v>
      </c>
      <c r="P7" s="37">
        <f t="shared" si="10"/>
        <v>4.382026634673881</v>
      </c>
    </row>
    <row r="8" spans="1:16" ht="15.75">
      <c r="A8" s="24">
        <v>7</v>
      </c>
      <c r="B8" s="25">
        <f t="shared" si="0"/>
        <v>0.5833333333333334</v>
      </c>
      <c r="C8" s="26">
        <f t="shared" si="1"/>
        <v>5.833333333333334</v>
      </c>
      <c r="D8" s="27">
        <f t="shared" si="11"/>
        <v>1.7635885922613588</v>
      </c>
      <c r="E8" s="28">
        <v>37</v>
      </c>
      <c r="F8" s="25">
        <f t="shared" si="2"/>
        <v>3.0833333333333335</v>
      </c>
      <c r="G8" s="26">
        <f t="shared" si="3"/>
        <v>30.833333333333336</v>
      </c>
      <c r="H8" s="27">
        <f t="shared" si="4"/>
        <v>3.42859635585027</v>
      </c>
      <c r="I8" s="28">
        <v>67</v>
      </c>
      <c r="J8" s="25">
        <f t="shared" si="5"/>
        <v>5.583333333333333</v>
      </c>
      <c r="K8" s="26">
        <f t="shared" si="6"/>
        <v>55.83333333333333</v>
      </c>
      <c r="L8" s="27">
        <f t="shared" si="7"/>
        <v>4.022371062597012</v>
      </c>
      <c r="M8" s="29">
        <v>97</v>
      </c>
      <c r="N8" s="25">
        <f t="shared" si="8"/>
        <v>8.083333333333334</v>
      </c>
      <c r="O8" s="26">
        <f t="shared" si="9"/>
        <v>80.83333333333334</v>
      </c>
      <c r="P8" s="25">
        <f t="shared" si="10"/>
        <v>4.392389421709428</v>
      </c>
    </row>
    <row r="9" spans="1:16" ht="15.75">
      <c r="A9" s="24">
        <v>8</v>
      </c>
      <c r="B9" s="25">
        <f t="shared" si="0"/>
        <v>0.6666666666666666</v>
      </c>
      <c r="C9" s="26">
        <f t="shared" si="1"/>
        <v>6.666666666666666</v>
      </c>
      <c r="D9" s="27">
        <f t="shared" si="11"/>
        <v>1.8971199848858813</v>
      </c>
      <c r="E9" s="28">
        <v>38</v>
      </c>
      <c r="F9" s="25">
        <f t="shared" si="2"/>
        <v>3.1666666666666665</v>
      </c>
      <c r="G9" s="26">
        <f t="shared" si="3"/>
        <v>31.666666666666664</v>
      </c>
      <c r="H9" s="27">
        <f t="shared" si="4"/>
        <v>3.455264602932431</v>
      </c>
      <c r="I9" s="28">
        <v>68</v>
      </c>
      <c r="J9" s="25">
        <f t="shared" si="5"/>
        <v>5.666666666666667</v>
      </c>
      <c r="K9" s="26">
        <f t="shared" si="6"/>
        <v>56.66666666666667</v>
      </c>
      <c r="L9" s="27">
        <f t="shared" si="7"/>
        <v>4.037186148382152</v>
      </c>
      <c r="M9" s="29">
        <v>98</v>
      </c>
      <c r="N9" s="25">
        <f t="shared" si="8"/>
        <v>8.166666666666666</v>
      </c>
      <c r="O9" s="26">
        <f t="shared" si="9"/>
        <v>81.66666666666666</v>
      </c>
      <c r="P9" s="25">
        <f t="shared" si="10"/>
        <v>4.402645921876617</v>
      </c>
    </row>
    <row r="10" spans="1:16" ht="15.75">
      <c r="A10" s="24">
        <v>9</v>
      </c>
      <c r="B10" s="25">
        <f t="shared" si="0"/>
        <v>0.75</v>
      </c>
      <c r="C10" s="26">
        <f t="shared" si="1"/>
        <v>7.5</v>
      </c>
      <c r="D10" s="27">
        <f t="shared" si="11"/>
        <v>2.0149030205422647</v>
      </c>
      <c r="E10" s="28">
        <v>39</v>
      </c>
      <c r="F10" s="25">
        <f t="shared" si="2"/>
        <v>3.25</v>
      </c>
      <c r="G10" s="26">
        <f t="shared" si="3"/>
        <v>32.5</v>
      </c>
      <c r="H10" s="27">
        <f t="shared" si="4"/>
        <v>3.481240089335692</v>
      </c>
      <c r="I10" s="28">
        <v>69</v>
      </c>
      <c r="J10" s="25">
        <f t="shared" si="5"/>
        <v>5.75</v>
      </c>
      <c r="K10" s="26">
        <f t="shared" si="6"/>
        <v>57.5</v>
      </c>
      <c r="L10" s="27">
        <f t="shared" si="7"/>
        <v>4.051784947803305</v>
      </c>
      <c r="M10" s="29">
        <v>99</v>
      </c>
      <c r="N10" s="25">
        <f t="shared" si="8"/>
        <v>8.25</v>
      </c>
      <c r="O10" s="26">
        <f t="shared" si="9"/>
        <v>82.5</v>
      </c>
      <c r="P10" s="25">
        <f t="shared" si="10"/>
        <v>4.412798293340635</v>
      </c>
    </row>
    <row r="11" spans="1:16" ht="15.75">
      <c r="A11" s="30">
        <v>10</v>
      </c>
      <c r="B11" s="31">
        <f t="shared" si="0"/>
        <v>0.8333333333333334</v>
      </c>
      <c r="C11" s="32">
        <f t="shared" si="1"/>
        <v>8.333333333333334</v>
      </c>
      <c r="D11" s="33">
        <f t="shared" si="11"/>
        <v>2.120263536200091</v>
      </c>
      <c r="E11" s="34">
        <v>40</v>
      </c>
      <c r="F11" s="31">
        <f t="shared" si="2"/>
        <v>3.3333333333333335</v>
      </c>
      <c r="G11" s="32">
        <f t="shared" si="3"/>
        <v>33.333333333333336</v>
      </c>
      <c r="H11" s="33">
        <f t="shared" si="4"/>
        <v>3.506557897319982</v>
      </c>
      <c r="I11" s="34">
        <v>70</v>
      </c>
      <c r="J11" s="31">
        <f t="shared" si="5"/>
        <v>5.833333333333333</v>
      </c>
      <c r="K11" s="32">
        <f t="shared" si="6"/>
        <v>58.33333333333333</v>
      </c>
      <c r="L11" s="33">
        <f t="shared" si="7"/>
        <v>4.0661736852554045</v>
      </c>
      <c r="M11" s="35">
        <v>100</v>
      </c>
      <c r="N11" s="31">
        <f t="shared" si="8"/>
        <v>8.333333333333334</v>
      </c>
      <c r="O11" s="32">
        <f t="shared" si="9"/>
        <v>83.33333333333334</v>
      </c>
      <c r="P11" s="31">
        <f t="shared" si="10"/>
        <v>4.422848629194137</v>
      </c>
    </row>
    <row r="12" spans="1:16" ht="15.75">
      <c r="A12" s="36">
        <v>11</v>
      </c>
      <c r="B12" s="37">
        <f t="shared" si="0"/>
        <v>0.9166666666666666</v>
      </c>
      <c r="C12" s="38">
        <f t="shared" si="1"/>
        <v>9.166666666666666</v>
      </c>
      <c r="D12" s="39">
        <f t="shared" si="11"/>
        <v>2.2155737160044158</v>
      </c>
      <c r="E12" s="40">
        <v>41</v>
      </c>
      <c r="F12" s="37">
        <f t="shared" si="2"/>
        <v>3.4166666666666665</v>
      </c>
      <c r="G12" s="38">
        <f t="shared" si="3"/>
        <v>34.166666666666664</v>
      </c>
      <c r="H12" s="39">
        <f t="shared" si="4"/>
        <v>3.531250509910353</v>
      </c>
      <c r="I12" s="40">
        <v>71</v>
      </c>
      <c r="J12" s="37">
        <f t="shared" si="5"/>
        <v>5.916666666666667</v>
      </c>
      <c r="K12" s="38">
        <f t="shared" si="6"/>
        <v>59.16666666666667</v>
      </c>
      <c r="L12" s="39">
        <f t="shared" si="7"/>
        <v>4.080358320247361</v>
      </c>
      <c r="M12" s="41">
        <v>101</v>
      </c>
      <c r="N12" s="37">
        <f t="shared" si="8"/>
        <v>8.416666666666666</v>
      </c>
      <c r="O12" s="38">
        <f t="shared" si="9"/>
        <v>84.16666666666666</v>
      </c>
      <c r="P12" s="37">
        <f t="shared" si="10"/>
        <v>4.432798960047305</v>
      </c>
    </row>
    <row r="13" spans="1:16" ht="15.75">
      <c r="A13" s="24">
        <v>12</v>
      </c>
      <c r="B13" s="25">
        <f t="shared" si="0"/>
        <v>1</v>
      </c>
      <c r="C13" s="26">
        <f t="shared" si="1"/>
        <v>10</v>
      </c>
      <c r="D13" s="27">
        <f t="shared" si="11"/>
        <v>2.302585092994046</v>
      </c>
      <c r="E13" s="28">
        <v>42</v>
      </c>
      <c r="F13" s="25">
        <f t="shared" si="2"/>
        <v>3.5</v>
      </c>
      <c r="G13" s="26">
        <f t="shared" si="3"/>
        <v>35</v>
      </c>
      <c r="H13" s="27">
        <f t="shared" si="4"/>
        <v>3.5553480614894135</v>
      </c>
      <c r="I13" s="28">
        <v>72</v>
      </c>
      <c r="J13" s="25">
        <f t="shared" si="5"/>
        <v>6</v>
      </c>
      <c r="K13" s="26">
        <f t="shared" si="6"/>
        <v>60</v>
      </c>
      <c r="L13" s="27">
        <f t="shared" si="7"/>
        <v>4.0943445622221</v>
      </c>
      <c r="M13" s="29">
        <v>102</v>
      </c>
      <c r="N13" s="25">
        <f t="shared" si="8"/>
        <v>8.5</v>
      </c>
      <c r="O13" s="26">
        <f t="shared" si="9"/>
        <v>85</v>
      </c>
      <c r="P13" s="25">
        <f t="shared" si="10"/>
        <v>4.442651256490317</v>
      </c>
    </row>
    <row r="14" spans="1:16" ht="15.75">
      <c r="A14" s="24">
        <v>13</v>
      </c>
      <c r="B14" s="25">
        <f t="shared" si="0"/>
        <v>1.0833333333333333</v>
      </c>
      <c r="C14" s="26">
        <f t="shared" si="1"/>
        <v>10.833333333333332</v>
      </c>
      <c r="D14" s="27">
        <f t="shared" si="11"/>
        <v>2.382627800667582</v>
      </c>
      <c r="E14" s="28">
        <v>43</v>
      </c>
      <c r="F14" s="25">
        <f t="shared" si="2"/>
        <v>3.5833333333333335</v>
      </c>
      <c r="G14" s="26">
        <f t="shared" si="3"/>
        <v>35.833333333333336</v>
      </c>
      <c r="H14" s="27">
        <f t="shared" si="4"/>
        <v>3.578878558899608</v>
      </c>
      <c r="I14" s="28">
        <v>73</v>
      </c>
      <c r="J14" s="25">
        <f t="shared" si="5"/>
        <v>6.083333333333333</v>
      </c>
      <c r="K14" s="26">
        <f t="shared" si="6"/>
        <v>60.83333333333333</v>
      </c>
      <c r="L14" s="27">
        <f t="shared" si="7"/>
        <v>4.108137884354436</v>
      </c>
      <c r="M14" s="29">
        <v>103</v>
      </c>
      <c r="N14" s="25">
        <f t="shared" si="8"/>
        <v>8.583333333333334</v>
      </c>
      <c r="O14" s="26">
        <f t="shared" si="9"/>
        <v>85.83333333333334</v>
      </c>
      <c r="P14" s="25">
        <f t="shared" si="10"/>
        <v>4.452407431435681</v>
      </c>
    </row>
    <row r="15" spans="1:16" ht="15.75">
      <c r="A15" s="24">
        <v>14</v>
      </c>
      <c r="B15" s="25">
        <f t="shared" si="0"/>
        <v>1.1666666666666667</v>
      </c>
      <c r="C15" s="26">
        <f t="shared" si="1"/>
        <v>11.666666666666668</v>
      </c>
      <c r="D15" s="27">
        <f t="shared" si="11"/>
        <v>2.456735772821304</v>
      </c>
      <c r="E15" s="28">
        <v>44</v>
      </c>
      <c r="F15" s="25">
        <f t="shared" si="2"/>
        <v>3.6666666666666665</v>
      </c>
      <c r="G15" s="26">
        <f t="shared" si="3"/>
        <v>36.666666666666664</v>
      </c>
      <c r="H15" s="27">
        <f t="shared" si="4"/>
        <v>3.6018680771243066</v>
      </c>
      <c r="I15" s="28">
        <v>74</v>
      </c>
      <c r="J15" s="25">
        <f t="shared" si="5"/>
        <v>6.166666666666667</v>
      </c>
      <c r="K15" s="26">
        <f t="shared" si="6"/>
        <v>61.66666666666667</v>
      </c>
      <c r="L15" s="27">
        <f t="shared" si="7"/>
        <v>4.121743536410215</v>
      </c>
      <c r="M15" s="29">
        <v>104</v>
      </c>
      <c r="N15" s="25">
        <f t="shared" si="8"/>
        <v>8.666666666666666</v>
      </c>
      <c r="O15" s="26">
        <f t="shared" si="9"/>
        <v>86.66666666666666</v>
      </c>
      <c r="P15" s="25">
        <f t="shared" si="10"/>
        <v>4.462069342347418</v>
      </c>
    </row>
    <row r="16" spans="1:16" ht="15.75">
      <c r="A16" s="30">
        <v>15</v>
      </c>
      <c r="B16" s="31">
        <f t="shared" si="0"/>
        <v>1.25</v>
      </c>
      <c r="C16" s="32">
        <f t="shared" si="1"/>
        <v>12.5</v>
      </c>
      <c r="D16" s="33">
        <f t="shared" si="11"/>
        <v>2.5257286443082556</v>
      </c>
      <c r="E16" s="34">
        <v>45</v>
      </c>
      <c r="F16" s="31">
        <f t="shared" si="2"/>
        <v>3.75</v>
      </c>
      <c r="G16" s="32">
        <f t="shared" si="3"/>
        <v>37.5</v>
      </c>
      <c r="H16" s="33">
        <f t="shared" si="4"/>
        <v>3.624340932976365</v>
      </c>
      <c r="I16" s="34">
        <v>75</v>
      </c>
      <c r="J16" s="31">
        <f t="shared" si="5"/>
        <v>6.25</v>
      </c>
      <c r="K16" s="32">
        <f t="shared" si="6"/>
        <v>62.5</v>
      </c>
      <c r="L16" s="33">
        <f t="shared" si="7"/>
        <v>4.135166556742356</v>
      </c>
      <c r="M16" s="35">
        <v>105</v>
      </c>
      <c r="N16" s="31">
        <f t="shared" si="8"/>
        <v>8.75</v>
      </c>
      <c r="O16" s="32">
        <f t="shared" si="9"/>
        <v>87.5</v>
      </c>
      <c r="P16" s="31">
        <f t="shared" si="10"/>
        <v>4.471638793363569</v>
      </c>
    </row>
    <row r="17" spans="1:16" ht="15.75">
      <c r="A17" s="36">
        <v>16</v>
      </c>
      <c r="B17" s="37">
        <f t="shared" si="0"/>
        <v>1.3333333333333333</v>
      </c>
      <c r="C17" s="38">
        <f t="shared" si="1"/>
        <v>13.333333333333332</v>
      </c>
      <c r="D17" s="39">
        <f t="shared" si="11"/>
        <v>2.5902671654458267</v>
      </c>
      <c r="E17" s="40">
        <v>46</v>
      </c>
      <c r="F17" s="37">
        <f t="shared" si="2"/>
        <v>3.8333333333333335</v>
      </c>
      <c r="G17" s="38">
        <f t="shared" si="3"/>
        <v>38.333333333333336</v>
      </c>
      <c r="H17" s="39">
        <f t="shared" si="4"/>
        <v>3.6463198396951406</v>
      </c>
      <c r="I17" s="40">
        <v>76</v>
      </c>
      <c r="J17" s="37">
        <f t="shared" si="5"/>
        <v>6.333333333333333</v>
      </c>
      <c r="K17" s="38">
        <f t="shared" si="6"/>
        <v>63.33333333333333</v>
      </c>
      <c r="L17" s="39">
        <f t="shared" si="7"/>
        <v>4.148411783492376</v>
      </c>
      <c r="M17" s="41">
        <v>106</v>
      </c>
      <c r="N17" s="37">
        <f t="shared" si="8"/>
        <v>8.833333333333334</v>
      </c>
      <c r="O17" s="38">
        <f t="shared" si="9"/>
        <v>88.33333333333334</v>
      </c>
      <c r="P17" s="37">
        <f t="shared" si="10"/>
        <v>4.481117537318113</v>
      </c>
    </row>
    <row r="18" spans="1:16" ht="15.75">
      <c r="A18" s="24">
        <v>17</v>
      </c>
      <c r="B18" s="25">
        <f t="shared" si="0"/>
        <v>1.4166666666666667</v>
      </c>
      <c r="C18" s="26">
        <f t="shared" si="1"/>
        <v>14.166666666666668</v>
      </c>
      <c r="D18" s="27">
        <f t="shared" si="11"/>
        <v>2.6508917872622617</v>
      </c>
      <c r="E18" s="28">
        <v>47</v>
      </c>
      <c r="F18" s="25">
        <f t="shared" si="2"/>
        <v>3.9166666666666665</v>
      </c>
      <c r="G18" s="26">
        <f t="shared" si="3"/>
        <v>39.166666666666664</v>
      </c>
      <c r="H18" s="27">
        <f t="shared" si="4"/>
        <v>3.667826044916104</v>
      </c>
      <c r="I18" s="28">
        <v>77</v>
      </c>
      <c r="J18" s="25">
        <f t="shared" si="5"/>
        <v>6.416666666666667</v>
      </c>
      <c r="K18" s="26">
        <f t="shared" si="6"/>
        <v>64.16666666666667</v>
      </c>
      <c r="L18" s="27">
        <f t="shared" si="7"/>
        <v>4.161483865059729</v>
      </c>
      <c r="M18" s="29">
        <v>107</v>
      </c>
      <c r="N18" s="25">
        <f t="shared" si="8"/>
        <v>8.916666666666666</v>
      </c>
      <c r="O18" s="26">
        <f t="shared" si="9"/>
        <v>89.16666666666666</v>
      </c>
      <c r="P18" s="25">
        <f t="shared" si="10"/>
        <v>4.490507277667952</v>
      </c>
    </row>
    <row r="19" spans="1:16" ht="15.75">
      <c r="A19" s="24">
        <v>18</v>
      </c>
      <c r="B19" s="25">
        <f t="shared" si="0"/>
        <v>1.5</v>
      </c>
      <c r="C19" s="26">
        <f t="shared" si="1"/>
        <v>15</v>
      </c>
      <c r="D19" s="27">
        <f t="shared" si="11"/>
        <v>2.70805020110221</v>
      </c>
      <c r="E19" s="28">
        <v>48</v>
      </c>
      <c r="F19" s="25">
        <f t="shared" si="2"/>
        <v>4</v>
      </c>
      <c r="G19" s="26">
        <f t="shared" si="3"/>
        <v>40</v>
      </c>
      <c r="H19" s="27">
        <f t="shared" si="4"/>
        <v>3.6888794541139363</v>
      </c>
      <c r="I19" s="28">
        <v>78</v>
      </c>
      <c r="J19" s="25">
        <f t="shared" si="5"/>
        <v>6.5</v>
      </c>
      <c r="K19" s="26">
        <f t="shared" si="6"/>
        <v>65</v>
      </c>
      <c r="L19" s="27">
        <f t="shared" si="7"/>
        <v>4.174387269895637</v>
      </c>
      <c r="M19" s="29">
        <v>108</v>
      </c>
      <c r="N19" s="25">
        <f t="shared" si="8"/>
        <v>9</v>
      </c>
      <c r="O19" s="26">
        <f t="shared" si="9"/>
        <v>90</v>
      </c>
      <c r="P19" s="25">
        <f t="shared" si="10"/>
        <v>4.499809670330265</v>
      </c>
    </row>
    <row r="20" spans="1:16" ht="15.75">
      <c r="A20" s="24">
        <v>19</v>
      </c>
      <c r="B20" s="25">
        <f t="shared" si="0"/>
        <v>1.5833333333333333</v>
      </c>
      <c r="C20" s="26">
        <f t="shared" si="1"/>
        <v>15.833333333333332</v>
      </c>
      <c r="D20" s="27">
        <f t="shared" si="11"/>
        <v>2.762117422372486</v>
      </c>
      <c r="E20" s="28">
        <v>49</v>
      </c>
      <c r="F20" s="25">
        <f t="shared" si="2"/>
        <v>4.083333333333333</v>
      </c>
      <c r="G20" s="26">
        <f t="shared" si="3"/>
        <v>40.83333333333333</v>
      </c>
      <c r="H20" s="27">
        <f t="shared" si="4"/>
        <v>3.709498741316672</v>
      </c>
      <c r="I20" s="28">
        <v>79</v>
      </c>
      <c r="J20" s="25">
        <f t="shared" si="5"/>
        <v>6.583333333333333</v>
      </c>
      <c r="K20" s="26">
        <f t="shared" si="6"/>
        <v>65.83333333333333</v>
      </c>
      <c r="L20" s="27">
        <f t="shared" si="7"/>
        <v>4.187126295673067</v>
      </c>
      <c r="M20" s="29">
        <v>109</v>
      </c>
      <c r="N20" s="25">
        <f t="shared" si="8"/>
        <v>9.083333333333334</v>
      </c>
      <c r="O20" s="26">
        <f t="shared" si="9"/>
        <v>90.83333333333334</v>
      </c>
      <c r="P20" s="25">
        <f t="shared" si="10"/>
        <v>4.509026325435189</v>
      </c>
    </row>
    <row r="21" spans="1:16" ht="15.75">
      <c r="A21" s="30">
        <v>20</v>
      </c>
      <c r="B21" s="31">
        <f t="shared" si="0"/>
        <v>1.6666666666666667</v>
      </c>
      <c r="C21" s="32">
        <f t="shared" si="1"/>
        <v>16.666666666666668</v>
      </c>
      <c r="D21" s="33">
        <f t="shared" si="11"/>
        <v>2.8134107167600364</v>
      </c>
      <c r="E21" s="34">
        <v>50</v>
      </c>
      <c r="F21" s="31">
        <f t="shared" si="2"/>
        <v>4.166666666666667</v>
      </c>
      <c r="G21" s="32">
        <f t="shared" si="3"/>
        <v>41.66666666666667</v>
      </c>
      <c r="H21" s="33">
        <f t="shared" si="4"/>
        <v>3.7297014486341915</v>
      </c>
      <c r="I21" s="34">
        <v>80</v>
      </c>
      <c r="J21" s="31">
        <f t="shared" si="5"/>
        <v>6.666666666666667</v>
      </c>
      <c r="K21" s="32">
        <f t="shared" si="6"/>
        <v>66.66666666666667</v>
      </c>
      <c r="L21" s="33">
        <f t="shared" si="7"/>
        <v>4.199705077879927</v>
      </c>
      <c r="M21" s="35">
        <v>110</v>
      </c>
      <c r="N21" s="31">
        <f t="shared" si="8"/>
        <v>9.166666666666666</v>
      </c>
      <c r="O21" s="32">
        <f t="shared" si="9"/>
        <v>91.66666666666666</v>
      </c>
      <c r="P21" s="31">
        <f t="shared" si="10"/>
        <v>4.518158808998462</v>
      </c>
    </row>
    <row r="22" spans="1:16" ht="15.75">
      <c r="A22" s="36">
        <v>21</v>
      </c>
      <c r="B22" s="37">
        <f t="shared" si="0"/>
        <v>1.75</v>
      </c>
      <c r="C22" s="38">
        <f t="shared" si="1"/>
        <v>17.5</v>
      </c>
      <c r="D22" s="39">
        <f t="shared" si="11"/>
        <v>2.8622008809294686</v>
      </c>
      <c r="E22" s="40">
        <v>51</v>
      </c>
      <c r="F22" s="37">
        <f t="shared" si="2"/>
        <v>4.25</v>
      </c>
      <c r="G22" s="38">
        <f t="shared" si="3"/>
        <v>42.5</v>
      </c>
      <c r="H22" s="39">
        <f t="shared" si="4"/>
        <v>3.7495040759303713</v>
      </c>
      <c r="I22" s="40">
        <v>81</v>
      </c>
      <c r="J22" s="37">
        <f t="shared" si="5"/>
        <v>6.75</v>
      </c>
      <c r="K22" s="38">
        <f t="shared" si="6"/>
        <v>67.5</v>
      </c>
      <c r="L22" s="39">
        <f t="shared" si="7"/>
        <v>4.212127597878484</v>
      </c>
      <c r="M22" s="41">
        <v>111</v>
      </c>
      <c r="N22" s="37">
        <f t="shared" si="8"/>
        <v>9.25</v>
      </c>
      <c r="O22" s="38">
        <f t="shared" si="9"/>
        <v>92.5</v>
      </c>
      <c r="P22" s="37">
        <f t="shared" si="10"/>
        <v>4.52720864451838</v>
      </c>
    </row>
    <row r="23" spans="1:16" ht="15.75">
      <c r="A23" s="24">
        <v>22</v>
      </c>
      <c r="B23" s="25">
        <f t="shared" si="0"/>
        <v>1.8333333333333333</v>
      </c>
      <c r="C23" s="26">
        <f t="shared" si="1"/>
        <v>18.333333333333332</v>
      </c>
      <c r="D23" s="27">
        <f t="shared" si="11"/>
        <v>2.908720896564361</v>
      </c>
      <c r="E23" s="28">
        <v>52</v>
      </c>
      <c r="F23" s="25">
        <f t="shared" si="2"/>
        <v>4.333333333333333</v>
      </c>
      <c r="G23" s="26">
        <f t="shared" si="3"/>
        <v>43.33333333333333</v>
      </c>
      <c r="H23" s="27">
        <f t="shared" si="4"/>
        <v>3.7689221617874726</v>
      </c>
      <c r="I23" s="28">
        <v>82</v>
      </c>
      <c r="J23" s="25">
        <f t="shared" si="5"/>
        <v>6.833333333333333</v>
      </c>
      <c r="K23" s="26">
        <f t="shared" si="6"/>
        <v>68.33333333333333</v>
      </c>
      <c r="L23" s="27">
        <f t="shared" si="7"/>
        <v>4.2243976904702984</v>
      </c>
      <c r="M23" s="29">
        <v>112</v>
      </c>
      <c r="N23" s="25">
        <f t="shared" si="8"/>
        <v>9.333333333333334</v>
      </c>
      <c r="O23" s="26">
        <f t="shared" si="9"/>
        <v>93.33333333333334</v>
      </c>
      <c r="P23" s="25">
        <f t="shared" si="10"/>
        <v>4.53617731450114</v>
      </c>
    </row>
    <row r="24" spans="1:16" ht="15.75">
      <c r="A24" s="24">
        <v>23</v>
      </c>
      <c r="B24" s="25">
        <f t="shared" si="0"/>
        <v>1.9166666666666667</v>
      </c>
      <c r="C24" s="26">
        <f t="shared" si="1"/>
        <v>19.166666666666668</v>
      </c>
      <c r="D24" s="27">
        <f t="shared" si="11"/>
        <v>2.953172659135195</v>
      </c>
      <c r="E24" s="28">
        <v>53</v>
      </c>
      <c r="F24" s="25">
        <f t="shared" si="2"/>
        <v>4.416666666666667</v>
      </c>
      <c r="G24" s="26">
        <f t="shared" si="3"/>
        <v>44.16666666666667</v>
      </c>
      <c r="H24" s="27">
        <f t="shared" si="4"/>
        <v>3.7879703567581675</v>
      </c>
      <c r="I24" s="28">
        <v>83</v>
      </c>
      <c r="J24" s="25">
        <f t="shared" si="5"/>
        <v>6.916666666666667</v>
      </c>
      <c r="K24" s="26">
        <f t="shared" si="6"/>
        <v>69.16666666666667</v>
      </c>
      <c r="L24" s="27">
        <f t="shared" si="7"/>
        <v>4.236519051002643</v>
      </c>
      <c r="M24" s="29">
        <v>113</v>
      </c>
      <c r="N24" s="25">
        <f t="shared" si="8"/>
        <v>9.416666666666666</v>
      </c>
      <c r="O24" s="26">
        <f t="shared" si="9"/>
        <v>94.16666666666666</v>
      </c>
      <c r="P24" s="25">
        <f t="shared" si="10"/>
        <v>4.545066261918386</v>
      </c>
    </row>
    <row r="25" spans="1:16" ht="15.75">
      <c r="A25" s="24">
        <v>24</v>
      </c>
      <c r="B25" s="25">
        <f t="shared" si="0"/>
        <v>2</v>
      </c>
      <c r="C25" s="26">
        <f t="shared" si="1"/>
        <v>20</v>
      </c>
      <c r="D25" s="27">
        <f t="shared" si="11"/>
        <v>2.995732273553991</v>
      </c>
      <c r="E25" s="28">
        <v>54</v>
      </c>
      <c r="F25" s="25">
        <f t="shared" si="2"/>
        <v>4.5</v>
      </c>
      <c r="G25" s="26">
        <f t="shared" si="3"/>
        <v>45</v>
      </c>
      <c r="H25" s="27">
        <f t="shared" si="4"/>
        <v>3.8066624897703196</v>
      </c>
      <c r="I25" s="28">
        <v>84</v>
      </c>
      <c r="J25" s="25">
        <f t="shared" si="5"/>
        <v>7</v>
      </c>
      <c r="K25" s="26">
        <f t="shared" si="6"/>
        <v>70</v>
      </c>
      <c r="L25" s="27">
        <f t="shared" si="7"/>
        <v>4.248495242049359</v>
      </c>
      <c r="M25" s="29">
        <v>114</v>
      </c>
      <c r="N25" s="25">
        <f t="shared" si="8"/>
        <v>9.5</v>
      </c>
      <c r="O25" s="26">
        <f t="shared" si="9"/>
        <v>95</v>
      </c>
      <c r="P25" s="25">
        <f t="shared" si="10"/>
        <v>4.553876891600541</v>
      </c>
    </row>
    <row r="26" spans="1:16" ht="15.75">
      <c r="A26" s="30">
        <v>25</v>
      </c>
      <c r="B26" s="31">
        <f t="shared" si="0"/>
        <v>2.0833333333333335</v>
      </c>
      <c r="C26" s="32">
        <f t="shared" si="1"/>
        <v>20.833333333333336</v>
      </c>
      <c r="D26" s="33">
        <f t="shared" si="11"/>
        <v>3.036554268074246</v>
      </c>
      <c r="E26" s="34">
        <v>55</v>
      </c>
      <c r="F26" s="31">
        <f t="shared" si="2"/>
        <v>4.583333333333333</v>
      </c>
      <c r="G26" s="32">
        <f t="shared" si="3"/>
        <v>45.83333333333333</v>
      </c>
      <c r="H26" s="33">
        <f t="shared" si="4"/>
        <v>3.8250116284385163</v>
      </c>
      <c r="I26" s="34">
        <v>85</v>
      </c>
      <c r="J26" s="31">
        <f t="shared" si="5"/>
        <v>7.083333333333333</v>
      </c>
      <c r="K26" s="32">
        <f t="shared" si="6"/>
        <v>70.83333333333333</v>
      </c>
      <c r="L26" s="33">
        <f t="shared" si="7"/>
        <v>4.260329699696362</v>
      </c>
      <c r="M26" s="35">
        <v>115</v>
      </c>
      <c r="N26" s="31">
        <f t="shared" si="8"/>
        <v>9.583333333333334</v>
      </c>
      <c r="O26" s="32">
        <f t="shared" si="9"/>
        <v>95.83333333333334</v>
      </c>
      <c r="P26" s="31">
        <f t="shared" si="10"/>
        <v>4.562610571569295</v>
      </c>
    </row>
    <row r="27" spans="1:16" ht="15.75">
      <c r="A27" s="36">
        <v>26</v>
      </c>
      <c r="B27" s="37">
        <f t="shared" si="0"/>
        <v>2.1666666666666665</v>
      </c>
      <c r="C27" s="38">
        <f t="shared" si="1"/>
        <v>21.666666666666664</v>
      </c>
      <c r="D27" s="39">
        <f t="shared" si="11"/>
        <v>3.0757749812275272</v>
      </c>
      <c r="E27" s="40">
        <v>56</v>
      </c>
      <c r="F27" s="37">
        <f t="shared" si="2"/>
        <v>4.666666666666667</v>
      </c>
      <c r="G27" s="38">
        <f t="shared" si="3"/>
        <v>46.66666666666667</v>
      </c>
      <c r="H27" s="39">
        <f t="shared" si="4"/>
        <v>3.8430301339411947</v>
      </c>
      <c r="I27" s="40">
        <v>86</v>
      </c>
      <c r="J27" s="37">
        <f t="shared" si="5"/>
        <v>7.166666666666667</v>
      </c>
      <c r="K27" s="38">
        <f t="shared" si="6"/>
        <v>71.66666666666667</v>
      </c>
      <c r="L27" s="39">
        <f t="shared" si="7"/>
        <v>4.272025739459553</v>
      </c>
      <c r="M27" s="41">
        <v>116</v>
      </c>
      <c r="N27" s="37">
        <f t="shared" si="8"/>
        <v>9.666666666666666</v>
      </c>
      <c r="O27" s="38">
        <f t="shared" si="9"/>
        <v>96.66666666666666</v>
      </c>
      <c r="P27" s="37">
        <f t="shared" si="10"/>
        <v>4.57126863431241</v>
      </c>
    </row>
    <row r="28" spans="1:16" ht="15.75">
      <c r="A28" s="24">
        <v>27</v>
      </c>
      <c r="B28" s="25">
        <f t="shared" si="0"/>
        <v>2.25</v>
      </c>
      <c r="C28" s="26">
        <f t="shared" si="1"/>
        <v>22.5</v>
      </c>
      <c r="D28" s="27">
        <f t="shared" si="11"/>
        <v>3.1135153092103742</v>
      </c>
      <c r="E28" s="28">
        <v>57</v>
      </c>
      <c r="F28" s="25">
        <f t="shared" si="2"/>
        <v>4.75</v>
      </c>
      <c r="G28" s="26">
        <f t="shared" si="3"/>
        <v>47.5</v>
      </c>
      <c r="H28" s="27">
        <f t="shared" si="4"/>
        <v>3.8607297110405954</v>
      </c>
      <c r="I28" s="28">
        <v>87</v>
      </c>
      <c r="J28" s="25">
        <f t="shared" si="5"/>
        <v>7.25</v>
      </c>
      <c r="K28" s="26">
        <f t="shared" si="6"/>
        <v>72.5</v>
      </c>
      <c r="L28" s="27">
        <f t="shared" si="7"/>
        <v>4.283586561860629</v>
      </c>
      <c r="M28" s="29">
        <v>117</v>
      </c>
      <c r="N28" s="25">
        <f t="shared" si="8"/>
        <v>9.75</v>
      </c>
      <c r="O28" s="26">
        <f t="shared" si="9"/>
        <v>97.5</v>
      </c>
      <c r="P28" s="25">
        <f t="shared" si="10"/>
        <v>4.579852378003801</v>
      </c>
    </row>
    <row r="29" spans="1:16" ht="15.75">
      <c r="A29" s="24">
        <v>28</v>
      </c>
      <c r="B29" s="25">
        <f t="shared" si="0"/>
        <v>2.3333333333333335</v>
      </c>
      <c r="C29" s="26">
        <f t="shared" si="1"/>
        <v>23.333333333333336</v>
      </c>
      <c r="D29" s="27">
        <f t="shared" si="11"/>
        <v>3.1498829533812494</v>
      </c>
      <c r="E29" s="28">
        <v>58</v>
      </c>
      <c r="F29" s="25">
        <f t="shared" si="2"/>
        <v>4.833333333333333</v>
      </c>
      <c r="G29" s="26">
        <f t="shared" si="3"/>
        <v>48.33333333333333</v>
      </c>
      <c r="H29" s="27">
        <f t="shared" si="4"/>
        <v>3.8781214537524646</v>
      </c>
      <c r="I29" s="28">
        <v>88</v>
      </c>
      <c r="J29" s="25">
        <f t="shared" si="5"/>
        <v>7.333333333333333</v>
      </c>
      <c r="K29" s="26">
        <f t="shared" si="6"/>
        <v>73.33333333333333</v>
      </c>
      <c r="L29" s="27">
        <f t="shared" si="7"/>
        <v>4.295015257684252</v>
      </c>
      <c r="M29" s="29">
        <v>118</v>
      </c>
      <c r="N29" s="25">
        <f t="shared" si="8"/>
        <v>9.833333333333334</v>
      </c>
      <c r="O29" s="26">
        <f t="shared" si="9"/>
        <v>98.33333333333334</v>
      </c>
      <c r="P29" s="25">
        <f t="shared" si="10"/>
        <v>4.58836306767171</v>
      </c>
    </row>
    <row r="30" spans="1:16" ht="15.75">
      <c r="A30" s="24">
        <v>29</v>
      </c>
      <c r="B30" s="25">
        <f t="shared" si="0"/>
        <v>2.4166666666666665</v>
      </c>
      <c r="C30" s="26">
        <f t="shared" si="1"/>
        <v>24.166666666666664</v>
      </c>
      <c r="D30" s="27">
        <f t="shared" si="11"/>
        <v>3.1849742731925192</v>
      </c>
      <c r="E30" s="28">
        <v>59</v>
      </c>
      <c r="F30" s="25">
        <f t="shared" si="2"/>
        <v>4.916666666666667</v>
      </c>
      <c r="G30" s="26">
        <f t="shared" si="3"/>
        <v>49.16666666666667</v>
      </c>
      <c r="H30" s="27">
        <f t="shared" si="4"/>
        <v>3.895215887111765</v>
      </c>
      <c r="I30" s="28">
        <v>89</v>
      </c>
      <c r="J30" s="25">
        <f t="shared" si="5"/>
        <v>7.416666666666667</v>
      </c>
      <c r="K30" s="26">
        <f t="shared" si="6"/>
        <v>74.16666666666667</v>
      </c>
      <c r="L30" s="27">
        <f t="shared" si="7"/>
        <v>4.306314812938186</v>
      </c>
      <c r="M30" s="29">
        <v>119</v>
      </c>
      <c r="N30" s="25">
        <f t="shared" si="8"/>
        <v>9.916666666666666</v>
      </c>
      <c r="O30" s="26">
        <f t="shared" si="9"/>
        <v>99.16666666666666</v>
      </c>
      <c r="P30" s="25">
        <f t="shared" si="10"/>
        <v>4.596801936317575</v>
      </c>
    </row>
    <row r="31" spans="1:16" ht="15.75">
      <c r="A31" s="30">
        <v>30</v>
      </c>
      <c r="B31" s="31">
        <f t="shared" si="0"/>
        <v>2.5</v>
      </c>
      <c r="C31" s="32">
        <f t="shared" si="1"/>
        <v>25</v>
      </c>
      <c r="D31" s="33">
        <f t="shared" si="11"/>
        <v>3.2188758248682006</v>
      </c>
      <c r="E31" s="34">
        <v>60</v>
      </c>
      <c r="F31" s="31">
        <f t="shared" si="2"/>
        <v>5</v>
      </c>
      <c r="G31" s="32">
        <f t="shared" si="3"/>
        <v>50</v>
      </c>
      <c r="H31" s="33">
        <f t="shared" si="4"/>
        <v>3.912023005428146</v>
      </c>
      <c r="I31" s="34">
        <v>90</v>
      </c>
      <c r="J31" s="31">
        <f t="shared" si="5"/>
        <v>7.5</v>
      </c>
      <c r="K31" s="32">
        <f t="shared" si="6"/>
        <v>75</v>
      </c>
      <c r="L31" s="33">
        <f t="shared" si="7"/>
        <v>4.31748811353631</v>
      </c>
      <c r="M31" s="35">
        <v>120</v>
      </c>
      <c r="N31" s="31">
        <f t="shared" si="8"/>
        <v>10</v>
      </c>
      <c r="O31" s="32">
        <f t="shared" si="9"/>
        <v>100</v>
      </c>
      <c r="P31" s="31">
        <f t="shared" si="10"/>
        <v>4.605170185988092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Cuthbertson</dc:creator>
  <cp:keywords/>
  <dc:description/>
  <cp:lastModifiedBy>Joshua Greisen</cp:lastModifiedBy>
  <cp:lastPrinted>2005-11-04T15:46:34Z</cp:lastPrinted>
  <dcterms:created xsi:type="dcterms:W3CDTF">2000-11-30T15:03:24Z</dcterms:created>
  <dcterms:modified xsi:type="dcterms:W3CDTF">2011-05-16T16:18:16Z</dcterms:modified>
  <cp:category/>
  <cp:version/>
  <cp:contentType/>
  <cp:contentStatus/>
</cp:coreProperties>
</file>